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5035" windowHeight="16440" tabRatio="500"/>
  </bookViews>
  <sheets>
    <sheet name="OFFER" sheetId="2" r:id="rId1"/>
    <sheet name="Foglio1" sheetId="1" r:id="rId2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112" i="2" l="1"/>
  <c r="BD112" i="2"/>
  <c r="BB112" i="2"/>
  <c r="AZ111" i="2"/>
  <c r="BD111" i="2"/>
  <c r="BB111" i="2"/>
  <c r="AZ110" i="2"/>
  <c r="BD110" i="2"/>
  <c r="BB110" i="2"/>
  <c r="AZ109" i="2"/>
  <c r="BD109" i="2"/>
  <c r="BB109" i="2"/>
  <c r="AZ108" i="2"/>
  <c r="BD108" i="2"/>
  <c r="BB108" i="2"/>
  <c r="AZ107" i="2"/>
  <c r="BD107" i="2"/>
  <c r="BB107" i="2"/>
  <c r="AZ106" i="2"/>
  <c r="BD106" i="2"/>
  <c r="BB106" i="2"/>
  <c r="AZ105" i="2"/>
  <c r="BD105" i="2"/>
  <c r="BB105" i="2"/>
  <c r="AZ104" i="2"/>
  <c r="BD104" i="2"/>
  <c r="BB104" i="2"/>
  <c r="AZ103" i="2"/>
  <c r="BD103" i="2"/>
  <c r="BB103" i="2"/>
  <c r="AZ102" i="2"/>
  <c r="BD102" i="2"/>
  <c r="BB102" i="2"/>
  <c r="AZ101" i="2"/>
  <c r="BD101" i="2"/>
  <c r="BB101" i="2"/>
  <c r="AZ100" i="2"/>
  <c r="BD100" i="2"/>
  <c r="BB100" i="2"/>
  <c r="AZ99" i="2"/>
  <c r="BD99" i="2"/>
  <c r="BB99" i="2"/>
  <c r="AZ98" i="2"/>
  <c r="BD98" i="2"/>
  <c r="BB98" i="2"/>
  <c r="AZ97" i="2"/>
  <c r="BD97" i="2"/>
  <c r="BB97" i="2"/>
  <c r="AZ96" i="2"/>
  <c r="BD96" i="2"/>
  <c r="BB96" i="2"/>
  <c r="AZ95" i="2"/>
  <c r="BD95" i="2"/>
  <c r="BB95" i="2"/>
  <c r="AZ94" i="2"/>
  <c r="BD94" i="2"/>
  <c r="BB94" i="2"/>
  <c r="AZ93" i="2"/>
  <c r="BD93" i="2"/>
  <c r="BB93" i="2"/>
  <c r="AZ92" i="2"/>
  <c r="BD92" i="2"/>
  <c r="BB92" i="2"/>
  <c r="AZ91" i="2"/>
  <c r="BD91" i="2"/>
  <c r="BB91" i="2"/>
  <c r="AZ90" i="2"/>
  <c r="BD90" i="2"/>
  <c r="BB90" i="2"/>
  <c r="AZ89" i="2"/>
  <c r="BD89" i="2"/>
  <c r="BB89" i="2"/>
  <c r="AZ88" i="2"/>
  <c r="BD88" i="2"/>
  <c r="BB88" i="2"/>
  <c r="AZ87" i="2"/>
  <c r="BD87" i="2"/>
  <c r="BB87" i="2"/>
  <c r="AZ86" i="2"/>
  <c r="BD86" i="2"/>
  <c r="BB86" i="2"/>
  <c r="AZ85" i="2"/>
  <c r="BD85" i="2"/>
  <c r="BB85" i="2"/>
  <c r="AZ84" i="2"/>
  <c r="BD84" i="2"/>
  <c r="BB84" i="2"/>
  <c r="AZ83" i="2"/>
  <c r="BD83" i="2"/>
  <c r="BB83" i="2"/>
  <c r="AZ82" i="2"/>
  <c r="BD82" i="2"/>
  <c r="BB82" i="2"/>
  <c r="AZ81" i="2"/>
  <c r="BD81" i="2"/>
  <c r="BB81" i="2"/>
  <c r="AZ80" i="2"/>
  <c r="BD80" i="2"/>
  <c r="BB80" i="2"/>
  <c r="AZ79" i="2"/>
  <c r="BD79" i="2"/>
  <c r="BB79" i="2"/>
  <c r="AZ78" i="2"/>
  <c r="BD78" i="2"/>
  <c r="BB78" i="2"/>
  <c r="AZ77" i="2"/>
  <c r="BD77" i="2"/>
  <c r="BB77" i="2"/>
  <c r="AZ76" i="2"/>
  <c r="BD76" i="2"/>
  <c r="BB76" i="2"/>
  <c r="AZ75" i="2"/>
  <c r="BD75" i="2"/>
  <c r="BB75" i="2"/>
  <c r="AZ74" i="2"/>
  <c r="BD74" i="2"/>
  <c r="BB74" i="2"/>
  <c r="AZ73" i="2"/>
  <c r="BD73" i="2"/>
  <c r="BB73" i="2"/>
  <c r="AZ72" i="2"/>
  <c r="BD72" i="2"/>
  <c r="BB72" i="2"/>
  <c r="AZ71" i="2"/>
  <c r="BD71" i="2"/>
  <c r="BB71" i="2"/>
  <c r="AZ70" i="2"/>
  <c r="BD70" i="2"/>
  <c r="BB70" i="2"/>
  <c r="AZ69" i="2"/>
  <c r="BD69" i="2"/>
  <c r="BB69" i="2"/>
  <c r="AZ68" i="2"/>
  <c r="BD68" i="2"/>
  <c r="BB68" i="2"/>
  <c r="AZ67" i="2"/>
  <c r="BD67" i="2"/>
  <c r="BB67" i="2"/>
  <c r="AZ66" i="2"/>
  <c r="BD66" i="2"/>
  <c r="BB66" i="2"/>
  <c r="AZ65" i="2"/>
  <c r="BD65" i="2"/>
  <c r="BB65" i="2"/>
  <c r="AZ64" i="2"/>
  <c r="BD64" i="2"/>
  <c r="BB64" i="2"/>
  <c r="AZ63" i="2"/>
  <c r="BD63" i="2"/>
  <c r="BB63" i="2"/>
  <c r="AZ62" i="2"/>
  <c r="BD62" i="2"/>
  <c r="BB62" i="2"/>
  <c r="AZ61" i="2"/>
  <c r="BD61" i="2"/>
  <c r="BB61" i="2"/>
  <c r="AZ60" i="2"/>
  <c r="BD60" i="2"/>
  <c r="BB60" i="2"/>
  <c r="AZ59" i="2"/>
  <c r="BD59" i="2"/>
  <c r="BB59" i="2"/>
  <c r="AZ58" i="2"/>
  <c r="BD58" i="2"/>
  <c r="BB58" i="2"/>
  <c r="AZ57" i="2"/>
  <c r="BD57" i="2"/>
  <c r="BB57" i="2"/>
  <c r="AZ56" i="2"/>
  <c r="BD56" i="2"/>
  <c r="BB56" i="2"/>
  <c r="AZ55" i="2"/>
  <c r="BD55" i="2"/>
  <c r="BB55" i="2"/>
  <c r="AZ54" i="2"/>
  <c r="BD54" i="2"/>
  <c r="BB54" i="2"/>
  <c r="AZ53" i="2"/>
  <c r="BD53" i="2"/>
  <c r="BB53" i="2"/>
  <c r="AZ52" i="2"/>
  <c r="BD52" i="2"/>
  <c r="BB52" i="2"/>
  <c r="AZ51" i="2"/>
  <c r="BD51" i="2"/>
  <c r="BB51" i="2"/>
  <c r="AZ50" i="2"/>
  <c r="BD50" i="2"/>
  <c r="BB50" i="2"/>
  <c r="AZ49" i="2"/>
  <c r="BD49" i="2"/>
  <c r="BB49" i="2"/>
  <c r="AZ48" i="2"/>
  <c r="BD48" i="2"/>
  <c r="BB48" i="2"/>
  <c r="AZ47" i="2"/>
  <c r="BD47" i="2"/>
  <c r="BB47" i="2"/>
  <c r="AZ46" i="2"/>
  <c r="BD46" i="2"/>
  <c r="BB46" i="2"/>
  <c r="AZ45" i="2"/>
  <c r="BD45" i="2"/>
  <c r="BB45" i="2"/>
  <c r="AZ44" i="2"/>
  <c r="BD44" i="2"/>
  <c r="BB44" i="2"/>
  <c r="AZ43" i="2"/>
  <c r="BD43" i="2"/>
  <c r="BB43" i="2"/>
  <c r="AZ42" i="2"/>
  <c r="BD42" i="2"/>
  <c r="BB42" i="2"/>
  <c r="AZ41" i="2"/>
  <c r="BD41" i="2"/>
  <c r="BB41" i="2"/>
  <c r="AZ40" i="2"/>
  <c r="BD40" i="2"/>
  <c r="BB40" i="2"/>
  <c r="AZ39" i="2"/>
  <c r="BD39" i="2"/>
  <c r="BB39" i="2"/>
  <c r="AZ38" i="2"/>
  <c r="BD38" i="2"/>
  <c r="BB38" i="2"/>
  <c r="AZ37" i="2"/>
  <c r="BD37" i="2"/>
  <c r="BB37" i="2"/>
  <c r="AZ36" i="2"/>
  <c r="BD36" i="2"/>
  <c r="BB36" i="2"/>
  <c r="AZ35" i="2"/>
  <c r="BD35" i="2"/>
  <c r="BB35" i="2"/>
  <c r="AZ34" i="2"/>
  <c r="BD34" i="2"/>
  <c r="BB34" i="2"/>
  <c r="AZ33" i="2"/>
  <c r="BD33" i="2"/>
  <c r="BB33" i="2"/>
  <c r="AZ32" i="2"/>
  <c r="BD32" i="2"/>
  <c r="BB32" i="2"/>
  <c r="AZ31" i="2"/>
  <c r="BD31" i="2"/>
  <c r="BB31" i="2"/>
  <c r="AZ30" i="2"/>
  <c r="BD30" i="2"/>
  <c r="BB30" i="2"/>
  <c r="AZ29" i="2"/>
  <c r="BD29" i="2"/>
  <c r="BB29" i="2"/>
  <c r="AZ28" i="2"/>
  <c r="BD28" i="2"/>
  <c r="BB28" i="2"/>
  <c r="AZ27" i="2"/>
  <c r="BD27" i="2"/>
  <c r="BB27" i="2"/>
  <c r="BC26" i="2"/>
  <c r="AZ26" i="2"/>
  <c r="BD26" i="2"/>
  <c r="BB26" i="2"/>
  <c r="AZ25" i="2"/>
  <c r="BD25" i="2"/>
  <c r="BB25" i="2"/>
  <c r="AZ24" i="2"/>
  <c r="BD24" i="2"/>
  <c r="BB24" i="2"/>
  <c r="AZ23" i="2"/>
  <c r="BD23" i="2"/>
  <c r="BB23" i="2"/>
  <c r="AZ22" i="2"/>
  <c r="BD22" i="2"/>
  <c r="BB22" i="2"/>
  <c r="AZ21" i="2"/>
  <c r="BD21" i="2"/>
  <c r="BB21" i="2"/>
  <c r="AZ20" i="2"/>
  <c r="BD20" i="2"/>
  <c r="BB20" i="2"/>
  <c r="AZ19" i="2"/>
  <c r="BD19" i="2"/>
  <c r="BB19" i="2"/>
  <c r="AZ18" i="2"/>
  <c r="BD18" i="2"/>
  <c r="BB18" i="2"/>
  <c r="AZ17" i="2"/>
  <c r="BD17" i="2"/>
  <c r="BB17" i="2"/>
  <c r="AZ16" i="2"/>
  <c r="BD16" i="2"/>
  <c r="BB16" i="2"/>
  <c r="AZ15" i="2"/>
  <c r="BD15" i="2"/>
  <c r="BB15" i="2"/>
  <c r="AZ14" i="2"/>
  <c r="BD14" i="2"/>
  <c r="BB14" i="2"/>
  <c r="AZ13" i="2"/>
  <c r="BD13" i="2"/>
  <c r="BB13" i="2"/>
  <c r="AZ12" i="2"/>
  <c r="BD12" i="2"/>
  <c r="BB12" i="2"/>
  <c r="AZ11" i="2"/>
  <c r="BD11" i="2"/>
  <c r="BB11" i="2"/>
  <c r="BD3" i="2"/>
  <c r="AZ3" i="2"/>
  <c r="BC4" i="2"/>
  <c r="BB3" i="2"/>
  <c r="BA4" i="2"/>
</calcChain>
</file>

<file path=xl/sharedStrings.xml><?xml version="1.0" encoding="utf-8"?>
<sst xmlns="http://schemas.openxmlformats.org/spreadsheetml/2006/main" count="843" uniqueCount="381">
  <si>
    <t>TOTAL</t>
  </si>
  <si>
    <t>AVERAGE</t>
  </si>
  <si>
    <t>REEBOK US SIZE</t>
  </si>
  <si>
    <t xml:space="preserve">ADIDAS UK SIZES </t>
  </si>
  <si>
    <t>PHOTO</t>
  </si>
  <si>
    <t>REFERENCE</t>
  </si>
  <si>
    <t>BRAND</t>
  </si>
  <si>
    <t>GENDER</t>
  </si>
  <si>
    <t xml:space="preserve">ARTICLE </t>
  </si>
  <si>
    <t>CATEGORY</t>
  </si>
  <si>
    <t>SUBCATEGORY</t>
  </si>
  <si>
    <t>COLOR NAME</t>
  </si>
  <si>
    <t>DESCRIPTION</t>
  </si>
  <si>
    <t>3½</t>
  </si>
  <si>
    <t>4½</t>
  </si>
  <si>
    <t>5½</t>
  </si>
  <si>
    <t>6½</t>
  </si>
  <si>
    <t>7½</t>
  </si>
  <si>
    <t>8½</t>
  </si>
  <si>
    <t>9½</t>
  </si>
  <si>
    <t>10½</t>
  </si>
  <si>
    <t>11½</t>
  </si>
  <si>
    <t>12½</t>
  </si>
  <si>
    <t>QTY</t>
  </si>
  <si>
    <t>RRP</t>
  </si>
  <si>
    <t>TOTAL RRP</t>
  </si>
  <si>
    <t>WHS</t>
  </si>
  <si>
    <t>TOTAL WHS</t>
  </si>
  <si>
    <t>BD2445NAVY BLUE / PINK / GREY</t>
  </si>
  <si>
    <t>REEBOK</t>
  </si>
  <si>
    <t>KIDS</t>
  </si>
  <si>
    <t>BD2445</t>
  </si>
  <si>
    <t>FOOTWEAR</t>
  </si>
  <si>
    <t>LIFESTYLE</t>
  </si>
  <si>
    <t>NAVY BLUE / PINK / GREY</t>
  </si>
  <si>
    <t>GL 3000 2V SP</t>
  </si>
  <si>
    <t>BD2446PURPLE / PINK / GREY</t>
  </si>
  <si>
    <t>BD2446</t>
  </si>
  <si>
    <t>PURPLE / PINK / GREY</t>
  </si>
  <si>
    <t xml:space="preserve">BD3856BLUE / WHITE </t>
  </si>
  <si>
    <t>BD3856</t>
  </si>
  <si>
    <t xml:space="preserve">BLUE / WHITE </t>
  </si>
  <si>
    <t>CL NYLON WASHED</t>
  </si>
  <si>
    <t xml:space="preserve">BD4017BLUE / GREY </t>
  </si>
  <si>
    <t>BD4017</t>
  </si>
  <si>
    <t xml:space="preserve">BLUE / GREY </t>
  </si>
  <si>
    <t>REEBOK ROYAL CLJOG</t>
  </si>
  <si>
    <t xml:space="preserve">BD4392WHITE / BLUE </t>
  </si>
  <si>
    <t>BD4392</t>
  </si>
  <si>
    <t xml:space="preserve">WHITE / BLUE </t>
  </si>
  <si>
    <t>STEP N FLASH 3.0</t>
  </si>
  <si>
    <t xml:space="preserve">BD5026RED / WHITE </t>
  </si>
  <si>
    <t>BD5026</t>
  </si>
  <si>
    <t xml:space="preserve">RED / WHITE </t>
  </si>
  <si>
    <t>CL LEATHER UN STRIP</t>
  </si>
  <si>
    <t>V70490WHITE / BLACK</t>
  </si>
  <si>
    <t>V70490</t>
  </si>
  <si>
    <t>WHITE / BLACK</t>
  </si>
  <si>
    <t xml:space="preserve">AQ3653BLUE / WHITE </t>
  </si>
  <si>
    <t>ADIDAS</t>
  </si>
  <si>
    <t>AQ3653</t>
  </si>
  <si>
    <t>OUTDR</t>
  </si>
  <si>
    <t>DISNEY FROZEN MID C</t>
  </si>
  <si>
    <t xml:space="preserve">AR2713BLACK / WHITE </t>
  </si>
  <si>
    <t>AR2713</t>
  </si>
  <si>
    <t>RUNNING</t>
  </si>
  <si>
    <t xml:space="preserve">BLACK / WHITE </t>
  </si>
  <si>
    <t>REEBOK ZPUMPFUSION 2.5 GS</t>
  </si>
  <si>
    <t xml:space="preserve">BD2792BLACK / WHITE </t>
  </si>
  <si>
    <t>BD2792</t>
  </si>
  <si>
    <t>HEXAFFECT RUN 5.0</t>
  </si>
  <si>
    <t>BD4042BLUE / PINK</t>
  </si>
  <si>
    <t>BD4042</t>
  </si>
  <si>
    <t>BLUE / PINK</t>
  </si>
  <si>
    <t>REEBOK ALMOTIO RS 2</t>
  </si>
  <si>
    <t xml:space="preserve">BD4045BLUE / YELLOW / BLACK </t>
  </si>
  <si>
    <t>BD4045</t>
  </si>
  <si>
    <t xml:space="preserve">BLUE / YELLOW / BLACK </t>
  </si>
  <si>
    <t xml:space="preserve">BD4051GREY / BLACK </t>
  </si>
  <si>
    <t>BD4051</t>
  </si>
  <si>
    <t xml:space="preserve">GREY / BLACK </t>
  </si>
  <si>
    <t>REEBOK RUNNER 2V</t>
  </si>
  <si>
    <t xml:space="preserve">BD5013PINK / BLUE / WHITE </t>
  </si>
  <si>
    <t>BD5013</t>
  </si>
  <si>
    <t xml:space="preserve">PINK / BLUE / WHITE </t>
  </si>
  <si>
    <t>REEBOK ASTRORIDE</t>
  </si>
  <si>
    <t xml:space="preserve">BD4263NAVY BLUE / WHITE </t>
  </si>
  <si>
    <t>BD4263</t>
  </si>
  <si>
    <t>SANDALS</t>
  </si>
  <si>
    <t xml:space="preserve">NAVY BLUE / WHITE </t>
  </si>
  <si>
    <t>WAVE GLIDER II</t>
  </si>
  <si>
    <t>B25823WHITE / BLACK</t>
  </si>
  <si>
    <t>B25823</t>
  </si>
  <si>
    <t>SOCCER FG</t>
  </si>
  <si>
    <t>Conquisto FG J</t>
  </si>
  <si>
    <t xml:space="preserve">B34341WHITE / BLUE </t>
  </si>
  <si>
    <t>B34341</t>
  </si>
  <si>
    <t>MESSI 15.4 FXG J</t>
  </si>
  <si>
    <t>BB1032WHITE / RED</t>
  </si>
  <si>
    <t>BB1032</t>
  </si>
  <si>
    <t>WHITE / RED</t>
  </si>
  <si>
    <t>MESSI 16.4 FXG J</t>
  </si>
  <si>
    <t>BB5859YELLOW / GREEN</t>
  </si>
  <si>
    <t>BB5859</t>
  </si>
  <si>
    <t>YELLOW / GREEN</t>
  </si>
  <si>
    <t>X 16.3 FG J</t>
  </si>
  <si>
    <t xml:space="preserve">AQ3437WHITE / BLACK </t>
  </si>
  <si>
    <t>AQ3437</t>
  </si>
  <si>
    <t>SOCCER TF</t>
  </si>
  <si>
    <t xml:space="preserve">WHITE / BLACK </t>
  </si>
  <si>
    <t>ACE 16.3 PRIMEMESH TF J</t>
  </si>
  <si>
    <t>AQ3515GREY / GREEN</t>
  </si>
  <si>
    <t>AQ3515</t>
  </si>
  <si>
    <t>GREY / GREEN</t>
  </si>
  <si>
    <t>MESSI 16.4 TF J</t>
  </si>
  <si>
    <t xml:space="preserve">AQ4353WHITE / BROWN </t>
  </si>
  <si>
    <t>AQ4353</t>
  </si>
  <si>
    <t xml:space="preserve">WHITE / BROWN </t>
  </si>
  <si>
    <t>X 16.3 TF J</t>
  </si>
  <si>
    <t xml:space="preserve">AQ4364WHITE / BLACK </t>
  </si>
  <si>
    <t>AQ4364</t>
  </si>
  <si>
    <t>X 16.4 TF J</t>
  </si>
  <si>
    <t xml:space="preserve">V62936NAVY BLUE / WHITE </t>
  </si>
  <si>
    <t>V62936</t>
  </si>
  <si>
    <t>TENNS</t>
  </si>
  <si>
    <t>REEBOK ROYAL COMP S</t>
  </si>
  <si>
    <t xml:space="preserve">BD3694PINK / WHITE </t>
  </si>
  <si>
    <t>BD3694</t>
  </si>
  <si>
    <t>X-TRNG</t>
  </si>
  <si>
    <t xml:space="preserve">PINK / WHITE </t>
  </si>
  <si>
    <t>VENTUREFLEX STRIDE</t>
  </si>
  <si>
    <t xml:space="preserve">V63058BLUE </t>
  </si>
  <si>
    <t>V63058</t>
  </si>
  <si>
    <t xml:space="preserve">BLUE </t>
  </si>
  <si>
    <t>REEBOK VENTUREFLEX</t>
  </si>
  <si>
    <t xml:space="preserve">V63059WHITE / PINK </t>
  </si>
  <si>
    <t>V63059</t>
  </si>
  <si>
    <t xml:space="preserve">WHITE / PINK </t>
  </si>
  <si>
    <t xml:space="preserve">AR0624BLUE </t>
  </si>
  <si>
    <t>MEN</t>
  </si>
  <si>
    <t>AR0624</t>
  </si>
  <si>
    <t>INSTAPUMP FURY TECH</t>
  </si>
  <si>
    <t xml:space="preserve">BD1665RED / PINK </t>
  </si>
  <si>
    <t>BD1665</t>
  </si>
  <si>
    <t xml:space="preserve">RED / PINK </t>
  </si>
  <si>
    <t xml:space="preserve">BD3300BLACK / WHITE </t>
  </si>
  <si>
    <t>BD3300</t>
  </si>
  <si>
    <t>REEBOK ROYAL RAYEN</t>
  </si>
  <si>
    <t>BS5508WHITE / RED</t>
  </si>
  <si>
    <t>BS5508</t>
  </si>
  <si>
    <t>INSTAPUMP FURY OG U</t>
  </si>
  <si>
    <t xml:space="preserve">BS5509WHITE / BLUE </t>
  </si>
  <si>
    <t>BS5509</t>
  </si>
  <si>
    <t xml:space="preserve">M41643GREY </t>
  </si>
  <si>
    <t>M41643</t>
  </si>
  <si>
    <t xml:space="preserve">GREY </t>
  </si>
  <si>
    <t>CL PRINCE</t>
  </si>
  <si>
    <t xml:space="preserve">V68865GREY </t>
  </si>
  <si>
    <t>V68865</t>
  </si>
  <si>
    <t>REEBOK ROYAL TRANSP</t>
  </si>
  <si>
    <t xml:space="preserve">V69377BLUE / WHITE </t>
  </si>
  <si>
    <t>V69377</t>
  </si>
  <si>
    <t>LONDON TC</t>
  </si>
  <si>
    <t xml:space="preserve">BZ0472WHITE </t>
  </si>
  <si>
    <t>BZ0472</t>
  </si>
  <si>
    <t>ORIGNL</t>
  </si>
  <si>
    <t xml:space="preserve">WHITE </t>
  </si>
  <si>
    <t>STAN SMITH</t>
  </si>
  <si>
    <t xml:space="preserve">B54188GREY </t>
  </si>
  <si>
    <t>B54188</t>
  </si>
  <si>
    <t>ALPHABOUNCE M</t>
  </si>
  <si>
    <t xml:space="preserve">BD1479GREY / BLACK </t>
  </si>
  <si>
    <t>BD1479</t>
  </si>
  <si>
    <t>ALL TERRAIN FREEDOM</t>
  </si>
  <si>
    <t xml:space="preserve">BD4529WHITE </t>
  </si>
  <si>
    <t>BD4529</t>
  </si>
  <si>
    <t>REEBOK PRINT SMOOTH</t>
  </si>
  <si>
    <t>BD5442BLUE</t>
  </si>
  <si>
    <t>BD5442</t>
  </si>
  <si>
    <t>BLUE</t>
  </si>
  <si>
    <t>SPEEDLUX 2.0</t>
  </si>
  <si>
    <t xml:space="preserve">BD5444BLUE </t>
  </si>
  <si>
    <t>BD5444</t>
  </si>
  <si>
    <t>M49032WHITE / CORAL</t>
  </si>
  <si>
    <t>M49032</t>
  </si>
  <si>
    <t>WHITE / CORAL</t>
  </si>
  <si>
    <t>SOLE-TRAINER</t>
  </si>
  <si>
    <t xml:space="preserve">V62642WHITE </t>
  </si>
  <si>
    <t>V62642</t>
  </si>
  <si>
    <t>CL LEATHER TC</t>
  </si>
  <si>
    <t>V68747WHITE / GREY / RED</t>
  </si>
  <si>
    <t>V68747</t>
  </si>
  <si>
    <t>WHITE / GREY / RED</t>
  </si>
  <si>
    <t>REEBOK ROYAL ALPERE</t>
  </si>
  <si>
    <t>BD5218BLACK</t>
  </si>
  <si>
    <t>BD5218</t>
  </si>
  <si>
    <t>BLACK</t>
  </si>
  <si>
    <t>CASH FLIP</t>
  </si>
  <si>
    <t xml:space="preserve">S31941WHITE </t>
  </si>
  <si>
    <t>S31941</t>
  </si>
  <si>
    <t>SOCC IND</t>
  </si>
  <si>
    <t>ACE 16.3 COURT</t>
  </si>
  <si>
    <t xml:space="preserve">B26979YELLOW / BLACK </t>
  </si>
  <si>
    <t>B26979</t>
  </si>
  <si>
    <t xml:space="preserve">YELLOW / BLACK </t>
  </si>
  <si>
    <t>X 15.1 FG/AG LEATHER</t>
  </si>
  <si>
    <t xml:space="preserve">S74596WHITE / BLUE </t>
  </si>
  <si>
    <t>S74596</t>
  </si>
  <si>
    <t>X 15.1 FG/AG</t>
  </si>
  <si>
    <t xml:space="preserve">AF5005WHITE / BLACK </t>
  </si>
  <si>
    <t>AF5005</t>
  </si>
  <si>
    <t>Goletto V TF</t>
  </si>
  <si>
    <t xml:space="preserve">AQ4352WHITE / GOLD </t>
  </si>
  <si>
    <t>AQ4352</t>
  </si>
  <si>
    <t xml:space="preserve">WHITE / GOLD </t>
  </si>
  <si>
    <t>X 16.3 TF</t>
  </si>
  <si>
    <t>B35501PURPLE / WHITE / RED</t>
  </si>
  <si>
    <t>B35501</t>
  </si>
  <si>
    <t>PURPLE / WHITE / RED</t>
  </si>
  <si>
    <t>Predito Instinct TF</t>
  </si>
  <si>
    <t xml:space="preserve">BD4154BLUE </t>
  </si>
  <si>
    <t>BD4154</t>
  </si>
  <si>
    <t>WALKING</t>
  </si>
  <si>
    <t>TRAILGRIP RS 5.0 GT</t>
  </si>
  <si>
    <t xml:space="preserve">M49727BLACK </t>
  </si>
  <si>
    <t>M49727</t>
  </si>
  <si>
    <t xml:space="preserve">BLACK </t>
  </si>
  <si>
    <t>SPORTERRA VI</t>
  </si>
  <si>
    <t xml:space="preserve">M44970NAVY BLUE </t>
  </si>
  <si>
    <t>WOMEN</t>
  </si>
  <si>
    <t>M44970</t>
  </si>
  <si>
    <t>FITNESS</t>
  </si>
  <si>
    <t xml:space="preserve">NAVY BLUE </t>
  </si>
  <si>
    <t>EASYTONE 2.0 ROMANCE</t>
  </si>
  <si>
    <t xml:space="preserve">AR2716BLACK </t>
  </si>
  <si>
    <t>AR2716</t>
  </si>
  <si>
    <t>FURYLITE SLIP ON LE</t>
  </si>
  <si>
    <t xml:space="preserve">BD1518BLUE </t>
  </si>
  <si>
    <t>BD1518</t>
  </si>
  <si>
    <t>SKYCUSH EVOLUTION</t>
  </si>
  <si>
    <t>BD3273PURPLE</t>
  </si>
  <si>
    <t>BD3273</t>
  </si>
  <si>
    <t>PURPLE</t>
  </si>
  <si>
    <t xml:space="preserve">BD3288BLACK </t>
  </si>
  <si>
    <t>BD3288</t>
  </si>
  <si>
    <t>REEBOK ROYAL CL JOG</t>
  </si>
  <si>
    <t xml:space="preserve">BD3362PURPLE / WHITE </t>
  </si>
  <si>
    <t>BD3362</t>
  </si>
  <si>
    <t xml:space="preserve">PURPLE / WHITE </t>
  </si>
  <si>
    <t>REEBOK ROYAL ULTRA</t>
  </si>
  <si>
    <t xml:space="preserve">BD3407BLACK </t>
  </si>
  <si>
    <t>BD3407</t>
  </si>
  <si>
    <t>REEBOK ROYAL EC RID</t>
  </si>
  <si>
    <t>BD3744BEIGE</t>
  </si>
  <si>
    <t>BD3744</t>
  </si>
  <si>
    <t>BEIGE</t>
  </si>
  <si>
    <t>CL LTHR GOLDEN NEUT</t>
  </si>
  <si>
    <t>M46857BLACK</t>
  </si>
  <si>
    <t>M46857</t>
  </si>
  <si>
    <t>REEBOK ROYAL TENSTALL</t>
  </si>
  <si>
    <t>M46859RED</t>
  </si>
  <si>
    <t>M46859</t>
  </si>
  <si>
    <t>RED</t>
  </si>
  <si>
    <t xml:space="preserve">M49493BLACK </t>
  </si>
  <si>
    <t>M49493</t>
  </si>
  <si>
    <t>SPORT AHEAD ACTION</t>
  </si>
  <si>
    <t>V68822PINK</t>
  </si>
  <si>
    <t>V68822</t>
  </si>
  <si>
    <t>PINK</t>
  </si>
  <si>
    <t>REEBOK ROYAL TENSTA</t>
  </si>
  <si>
    <t>V68912GREY</t>
  </si>
  <si>
    <t>V68912</t>
  </si>
  <si>
    <t>GREY</t>
  </si>
  <si>
    <t>REEBOK ROYAL ASPIRE</t>
  </si>
  <si>
    <t xml:space="preserve">BA7556WHITE </t>
  </si>
  <si>
    <t>BA7556</t>
  </si>
  <si>
    <t>EQT RACING 91 W</t>
  </si>
  <si>
    <t xml:space="preserve">BB5163BLACK </t>
  </si>
  <si>
    <t>BB5163</t>
  </si>
  <si>
    <t>STAN SMITH W</t>
  </si>
  <si>
    <t xml:space="preserve">BY2882WHITE </t>
  </si>
  <si>
    <t>BY2882</t>
  </si>
  <si>
    <t>SUPERSTAR METAL TOE W</t>
  </si>
  <si>
    <t xml:space="preserve">BY9298PINK </t>
  </si>
  <si>
    <t>BY9298</t>
  </si>
  <si>
    <t xml:space="preserve">PINK </t>
  </si>
  <si>
    <t xml:space="preserve">BZ0392WHITE </t>
  </si>
  <si>
    <t>BZ0392</t>
  </si>
  <si>
    <t>CG3678COPPER</t>
  </si>
  <si>
    <t>CG3678</t>
  </si>
  <si>
    <t>COPPER</t>
  </si>
  <si>
    <t xml:space="preserve">CG3680PINK </t>
  </si>
  <si>
    <t>CG3680</t>
  </si>
  <si>
    <t>SUPERSTAR W</t>
  </si>
  <si>
    <t>M19230PINK</t>
  </si>
  <si>
    <t>M19230</t>
  </si>
  <si>
    <t>SL72 W</t>
  </si>
  <si>
    <t xml:space="preserve">S75250WHITE </t>
  </si>
  <si>
    <t>S75250</t>
  </si>
  <si>
    <t>TUBULAR DEFIANT W</t>
  </si>
  <si>
    <t xml:space="preserve">S82258WHITE </t>
  </si>
  <si>
    <t>S82258</t>
  </si>
  <si>
    <t xml:space="preserve">AQ3399PINK </t>
  </si>
  <si>
    <t>AQ3399</t>
  </si>
  <si>
    <t>PUREBOOST X</t>
  </si>
  <si>
    <t>BA8278BLACK / LEOPARD</t>
  </si>
  <si>
    <t>BA8278</t>
  </si>
  <si>
    <t>BLACK / LEOPARD</t>
  </si>
  <si>
    <t>ULTRABOOST X</t>
  </si>
  <si>
    <t xml:space="preserve">BD4536GREY </t>
  </si>
  <si>
    <t>BD4536</t>
  </si>
  <si>
    <t xml:space="preserve">BD4537BLACK </t>
  </si>
  <si>
    <t>BD4537</t>
  </si>
  <si>
    <t xml:space="preserve">BD4717BLACK </t>
  </si>
  <si>
    <t>BD4717</t>
  </si>
  <si>
    <t>REEBOK TRAIL WARRIO</t>
  </si>
  <si>
    <t xml:space="preserve">BD4945BLUE </t>
  </si>
  <si>
    <t>BD4945</t>
  </si>
  <si>
    <t>RUN SUPREME SPT</t>
  </si>
  <si>
    <t xml:space="preserve">BD4946GREY / ORANGE </t>
  </si>
  <si>
    <t>BD4946</t>
  </si>
  <si>
    <t xml:space="preserve">GREY / ORANGE </t>
  </si>
  <si>
    <t>BD5448BLACK</t>
  </si>
  <si>
    <t>BD5448</t>
  </si>
  <si>
    <t xml:space="preserve">BD5449PURPLE </t>
  </si>
  <si>
    <t>BD5449</t>
  </si>
  <si>
    <t xml:space="preserve">PURPLE </t>
  </si>
  <si>
    <t xml:space="preserve">BD5502BLACK / PINK </t>
  </si>
  <si>
    <t>BD5502</t>
  </si>
  <si>
    <t xml:space="preserve">BLACK / PINK </t>
  </si>
  <si>
    <t xml:space="preserve">V69817ORANGE </t>
  </si>
  <si>
    <t>V69817</t>
  </si>
  <si>
    <t xml:space="preserve">ORANGE </t>
  </si>
  <si>
    <t xml:space="preserve">BD1516BLUE </t>
  </si>
  <si>
    <t>BD1516</t>
  </si>
  <si>
    <t>DMX LITE WALK SLIP</t>
  </si>
  <si>
    <t xml:space="preserve">BD4481GREY </t>
  </si>
  <si>
    <t>BD4481</t>
  </si>
  <si>
    <t>AF5446RED</t>
  </si>
  <si>
    <t>AF5446</t>
  </si>
  <si>
    <t>REVENGE</t>
  </si>
  <si>
    <t>AQ2499BLACKGREEN</t>
  </si>
  <si>
    <t>AQ2499</t>
  </si>
  <si>
    <t>BLACK GREEN</t>
  </si>
  <si>
    <t>RESPONSE 3 M</t>
  </si>
  <si>
    <t>AQ4181BLACK</t>
  </si>
  <si>
    <t>AQ4181</t>
  </si>
  <si>
    <t>ENERGY CLOUD</t>
  </si>
  <si>
    <t>B26027GREYPINK</t>
  </si>
  <si>
    <t>B26027</t>
  </si>
  <si>
    <t>GREY PINK</t>
  </si>
  <si>
    <t>JS WINGS EASY5 FLORAL</t>
  </si>
  <si>
    <t>B42431BLACK</t>
  </si>
  <si>
    <t>B42431</t>
  </si>
  <si>
    <t>MANA BOUNCE</t>
  </si>
  <si>
    <t>BA8814LINGRN/HAZCOR/MYSGRN</t>
  </si>
  <si>
    <t>BA8814</t>
  </si>
  <si>
    <t>LINGRN/HAZCOR/MYSGRN</t>
  </si>
  <si>
    <t>eezay striped marble W SANDALES</t>
  </si>
  <si>
    <t>BB4055BLUE</t>
  </si>
  <si>
    <t>BB4055</t>
  </si>
  <si>
    <t>SUPERNOVA GLIDE 8 M</t>
  </si>
  <si>
    <t>BB5197BLACK</t>
  </si>
  <si>
    <t>BB5197</t>
  </si>
  <si>
    <t>COURTVANTAGE</t>
  </si>
  <si>
    <t>BD1777GREY</t>
  </si>
  <si>
    <t>BD1777</t>
  </si>
  <si>
    <t>U Cl Nylon Mh</t>
  </si>
  <si>
    <t>BD4822BLUE</t>
  </si>
  <si>
    <t>BD4822</t>
  </si>
  <si>
    <t>U Yourflex Train 9.4</t>
  </si>
  <si>
    <t>BD5539PINK</t>
  </si>
  <si>
    <t>BD5539</t>
  </si>
  <si>
    <t>U Sublite Xt Cushion</t>
  </si>
  <si>
    <t>F99235BLACK</t>
  </si>
  <si>
    <t>F99235</t>
  </si>
  <si>
    <t>PARK ST SLIPON</t>
  </si>
  <si>
    <t>S81475BLACKWHITE</t>
  </si>
  <si>
    <t>S81475</t>
  </si>
  <si>
    <t>BLACK WHITE</t>
  </si>
  <si>
    <t>POINT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</si>
</sst>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"/>
    <numFmt numFmtId="165" formatCode="&quot; &quot;* #,##0.00&quot; &quot;[$€-2]&quot; &quot;;&quot;-&quot;* #,##0.00&quot; &quot;[$€-2]&quot; &quot;;&quot; &quot;* &quot;-&quot;??&quot; &quot;[$€-2]&quot; &quot;"/>
  </numFmts>
  <fonts count="3" x14ac:knownFonts="1">
    <font>
      <sz val="12"/>
      <color theme="1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1">
    <xf numFmtId="0" fontId="0" fillId="0" borderId="0" xfId="0"/>
    <xf numFmtId="0" fontId="1" fillId="2" borderId="1" xfId="1" applyNumberFormat="1" applyFont="1" applyFill="1" applyBorder="1" applyAlignment="1"/>
    <xf numFmtId="0" fontId="1" fillId="2" borderId="2" xfId="1" applyNumberFormat="1" applyFont="1" applyFill="1" applyBorder="1" applyAlignment="1"/>
    <xf numFmtId="0" fontId="1" fillId="2" borderId="2" xfId="1" applyNumberFormat="1" applyFont="1" applyFill="1" applyBorder="1" applyAlignment="1">
      <alignment wrapText="1"/>
    </xf>
    <xf numFmtId="0" fontId="1" fillId="2" borderId="2" xfId="1" applyNumberFormat="1" applyFont="1" applyFill="1" applyBorder="1" applyAlignment="1">
      <alignment horizontal="center"/>
    </xf>
    <xf numFmtId="0" fontId="1" fillId="2" borderId="2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9" fontId="1" fillId="2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/>
    <xf numFmtId="0" fontId="1" fillId="2" borderId="4" xfId="1" applyNumberFormat="1" applyFont="1" applyFill="1" applyBorder="1" applyAlignment="1"/>
    <xf numFmtId="0" fontId="1" fillId="2" borderId="0" xfId="1" applyNumberFormat="1" applyFont="1" applyFill="1" applyBorder="1" applyAlignment="1"/>
    <xf numFmtId="0" fontId="1" fillId="2" borderId="0" xfId="1" applyNumberFormat="1" applyFont="1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9" fontId="1" fillId="2" borderId="5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9" fontId="2" fillId="2" borderId="8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/>
    <xf numFmtId="0" fontId="1" fillId="2" borderId="7" xfId="1" applyNumberFormat="1" applyFont="1" applyFill="1" applyBorder="1" applyAlignment="1">
      <alignment wrapText="1"/>
    </xf>
    <xf numFmtId="49" fontId="2" fillId="3" borderId="8" xfId="1" applyNumberFormat="1" applyFont="1" applyFill="1" applyBorder="1" applyAlignment="1">
      <alignment horizontal="center" wrapText="1"/>
    </xf>
    <xf numFmtId="0" fontId="1" fillId="2" borderId="9" xfId="1" applyNumberFormat="1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 vertical="center"/>
    </xf>
    <xf numFmtId="164" fontId="1" fillId="2" borderId="10" xfId="1" applyNumberFormat="1" applyFont="1" applyFill="1" applyBorder="1" applyAlignment="1">
      <alignment horizontal="center" vertical="center"/>
    </xf>
    <xf numFmtId="9" fontId="1" fillId="2" borderId="10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/>
    <xf numFmtId="49" fontId="2" fillId="3" borderId="8" xfId="1" applyNumberFormat="1" applyFont="1" applyFill="1" applyBorder="1" applyAlignment="1">
      <alignment horizontal="center"/>
    </xf>
    <xf numFmtId="0" fontId="1" fillId="2" borderId="9" xfId="1" applyNumberFormat="1" applyFont="1" applyFill="1" applyBorder="1" applyAlignment="1">
      <alignment wrapText="1"/>
    </xf>
    <xf numFmtId="0" fontId="1" fillId="2" borderId="10" xfId="1" applyNumberFormat="1" applyFont="1" applyFill="1" applyBorder="1" applyAlignment="1"/>
    <xf numFmtId="0" fontId="1" fillId="2" borderId="0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9" fontId="1" fillId="2" borderId="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/>
    <xf numFmtId="0" fontId="2" fillId="2" borderId="5" xfId="1" applyNumberFormat="1" applyFont="1" applyFill="1" applyBorder="1" applyAlignment="1">
      <alignment wrapText="1"/>
    </xf>
    <xf numFmtId="0" fontId="2" fillId="2" borderId="5" xfId="1" applyNumberFormat="1" applyFont="1" applyFill="1" applyBorder="1" applyAlignment="1">
      <alignment horizontal="center" vertical="center"/>
    </xf>
    <xf numFmtId="0" fontId="1" fillId="2" borderId="13" xfId="1" applyNumberFormat="1" applyFont="1" applyFill="1" applyBorder="1" applyAlignment="1"/>
    <xf numFmtId="49" fontId="2" fillId="3" borderId="8" xfId="1" applyNumberFormat="1" applyFont="1" applyFill="1" applyBorder="1" applyAlignment="1">
      <alignment horizontal="center" vertical="center"/>
    </xf>
    <xf numFmtId="49" fontId="2" fillId="3" borderId="8" xfId="1" applyNumberFormat="1" applyFont="1" applyFill="1" applyBorder="1" applyAlignment="1">
      <alignment horizontal="center" vertical="center" wrapText="1"/>
    </xf>
    <xf numFmtId="0" fontId="1" fillId="0" borderId="0" xfId="1" applyFont="1" applyAlignment="1"/>
    <xf numFmtId="0" fontId="1" fillId="2" borderId="8" xfId="1" applyNumberFormat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165" fontId="1" fillId="2" borderId="8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/>
    <xf numFmtId="0" fontId="1" fillId="2" borderId="14" xfId="1" applyNumberFormat="1" applyFont="1" applyFill="1" applyBorder="1" applyAlignment="1"/>
    <xf numFmtId="0" fontId="1" fillId="2" borderId="15" xfId="1" applyNumberFormat="1" applyFont="1" applyFill="1" applyBorder="1" applyAlignment="1"/>
    <xf numFmtId="49" fontId="1" fillId="2" borderId="8" xfId="1" applyNumberFormat="1" applyFont="1" applyFill="1" applyBorder="1" applyAlignment="1">
      <alignment wrapText="1"/>
    </xf>
    <xf numFmtId="0" fontId="1" fillId="2" borderId="8" xfId="1" applyNumberFormat="1" applyFont="1" applyFill="1" applyBorder="1" applyAlignment="1">
      <alignment horizontal="center"/>
    </xf>
    <xf numFmtId="0" fontId="1" fillId="2" borderId="16" xfId="1" applyNumberFormat="1" applyFont="1" applyFill="1" applyBorder="1" applyAlignment="1"/>
    <xf numFmtId="49" fontId="1" fillId="2" borderId="8" xfId="1" applyNumberFormat="1" applyFont="1" applyFill="1" applyBorder="1" applyAlignment="1"/>
    <xf numFmtId="0" fontId="1" fillId="2" borderId="17" xfId="1" applyNumberFormat="1" applyFont="1" applyFill="1" applyBorder="1" applyAlignment="1"/>
  </cellXfs>
  <cellStyles count="2">
    <cellStyle name="Normal" xfId="0" builtinId="0"/>
    <cellStyle name="Normale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pn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33</xdr:row>
      <xdr:rowOff>28575</xdr:rowOff>
    </xdr:from>
    <xdr:to>
      <xdr:col>1</xdr:col>
      <xdr:colOff>742950</xdr:colOff>
      <xdr:row>33</xdr:row>
      <xdr:rowOff>742950</xdr:rowOff>
    </xdr:to>
    <xdr:pic>
      <xdr:nvPicPr>
        <xdr:cNvPr id="2" name="image1.jpeg" descr="REEBOK ROYAL COMP S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27075" y="19662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76</xdr:row>
      <xdr:rowOff>28575</xdr:rowOff>
    </xdr:from>
    <xdr:to>
      <xdr:col>1</xdr:col>
      <xdr:colOff>857250</xdr:colOff>
      <xdr:row>76</xdr:row>
      <xdr:rowOff>742950</xdr:rowOff>
    </xdr:to>
    <xdr:pic>
      <xdr:nvPicPr>
        <xdr:cNvPr id="3" name="image2.jpeg" descr="EQT RACING 91 W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727075" y="52428775"/>
          <a:ext cx="8286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77</xdr:row>
      <xdr:rowOff>28575</xdr:rowOff>
    </xdr:from>
    <xdr:to>
      <xdr:col>1</xdr:col>
      <xdr:colOff>847725</xdr:colOff>
      <xdr:row>77</xdr:row>
      <xdr:rowOff>742950</xdr:rowOff>
    </xdr:to>
    <xdr:pic>
      <xdr:nvPicPr>
        <xdr:cNvPr id="4" name="image3.jpeg" descr="STAN SMITH W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727075" y="53190775"/>
          <a:ext cx="81915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79</xdr:row>
      <xdr:rowOff>28575</xdr:rowOff>
    </xdr:from>
    <xdr:to>
      <xdr:col>1</xdr:col>
      <xdr:colOff>866775</xdr:colOff>
      <xdr:row>79</xdr:row>
      <xdr:rowOff>742950</xdr:rowOff>
    </xdr:to>
    <xdr:pic>
      <xdr:nvPicPr>
        <xdr:cNvPr id="5" name="image4.jpeg" descr="EQT RACING 91 W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727075" y="54714775"/>
          <a:ext cx="8382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80</xdr:row>
      <xdr:rowOff>28575</xdr:rowOff>
    </xdr:from>
    <xdr:to>
      <xdr:col>1</xdr:col>
      <xdr:colOff>895350</xdr:colOff>
      <xdr:row>80</xdr:row>
      <xdr:rowOff>742950</xdr:rowOff>
    </xdr:to>
    <xdr:pic>
      <xdr:nvPicPr>
        <xdr:cNvPr id="6" name="image5.jpeg" descr="STAN SMITH W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727075" y="55476775"/>
          <a:ext cx="8667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45</xdr:row>
      <xdr:rowOff>28575</xdr:rowOff>
    </xdr:from>
    <xdr:to>
      <xdr:col>1</xdr:col>
      <xdr:colOff>885825</xdr:colOff>
      <xdr:row>45</xdr:row>
      <xdr:rowOff>742950</xdr:rowOff>
    </xdr:to>
    <xdr:pic>
      <xdr:nvPicPr>
        <xdr:cNvPr id="7" name="image6.jpeg" descr="STAN SMITH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727075" y="28806775"/>
          <a:ext cx="85725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180975</xdr:colOff>
      <xdr:row>81</xdr:row>
      <xdr:rowOff>106071</xdr:rowOff>
    </xdr:from>
    <xdr:to>
      <xdr:col>1</xdr:col>
      <xdr:colOff>866881</xdr:colOff>
      <xdr:row>81</xdr:row>
      <xdr:rowOff>733425</xdr:rowOff>
    </xdr:to>
    <xdr:pic>
      <xdr:nvPicPr>
        <xdr:cNvPr id="8" name="image7.jpeg" descr="STAN SMITH W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 flipH="1">
          <a:off x="879475" y="56316271"/>
          <a:ext cx="685906" cy="627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122006</xdr:colOff>
      <xdr:row>82</xdr:row>
      <xdr:rowOff>172411</xdr:rowOff>
    </xdr:from>
    <xdr:to>
      <xdr:col>1</xdr:col>
      <xdr:colOff>877584</xdr:colOff>
      <xdr:row>82</xdr:row>
      <xdr:rowOff>652518</xdr:rowOff>
    </xdr:to>
    <xdr:pic>
      <xdr:nvPicPr>
        <xdr:cNvPr id="9" name="image8.jpeg" descr="SUPERSTAR W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 flipH="1">
          <a:off x="820506" y="57144611"/>
          <a:ext cx="755578" cy="480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85</xdr:row>
      <xdr:rowOff>28575</xdr:rowOff>
    </xdr:from>
    <xdr:to>
      <xdr:col>1</xdr:col>
      <xdr:colOff>895350</xdr:colOff>
      <xdr:row>85</xdr:row>
      <xdr:rowOff>742950</xdr:rowOff>
    </xdr:to>
    <xdr:pic>
      <xdr:nvPicPr>
        <xdr:cNvPr id="10" name="image9.jpeg" descr="STAN SMITH W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727075" y="59286775"/>
          <a:ext cx="8667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133350</xdr:colOff>
      <xdr:row>55</xdr:row>
      <xdr:rowOff>28575</xdr:rowOff>
    </xdr:from>
    <xdr:to>
      <xdr:col>1</xdr:col>
      <xdr:colOff>990600</xdr:colOff>
      <xdr:row>55</xdr:row>
      <xdr:rowOff>742950</xdr:rowOff>
    </xdr:to>
    <xdr:pic>
      <xdr:nvPicPr>
        <xdr:cNvPr id="11" name="image10.jpeg" descr="ACE 16.3 COURT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 flipH="1">
          <a:off x="831850" y="36426775"/>
          <a:ext cx="85725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24</xdr:row>
      <xdr:rowOff>28575</xdr:rowOff>
    </xdr:from>
    <xdr:to>
      <xdr:col>1</xdr:col>
      <xdr:colOff>790575</xdr:colOff>
      <xdr:row>24</xdr:row>
      <xdr:rowOff>742950</xdr:rowOff>
    </xdr:to>
    <xdr:pic>
      <xdr:nvPicPr>
        <xdr:cNvPr id="12" name="image11.jpeg" descr="WAVE GLIDER II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727075" y="1280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228600</xdr:colOff>
      <xdr:row>54</xdr:row>
      <xdr:rowOff>38100</xdr:rowOff>
    </xdr:from>
    <xdr:to>
      <xdr:col>1</xdr:col>
      <xdr:colOff>790575</xdr:colOff>
      <xdr:row>54</xdr:row>
      <xdr:rowOff>752475</xdr:rowOff>
    </xdr:to>
    <xdr:pic>
      <xdr:nvPicPr>
        <xdr:cNvPr id="13" name="image12.jpeg" descr="CASH FLIP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 flipH="1">
          <a:off x="927100" y="35674300"/>
          <a:ext cx="5619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34</xdr:row>
      <xdr:rowOff>28575</xdr:rowOff>
    </xdr:from>
    <xdr:to>
      <xdr:col>1</xdr:col>
      <xdr:colOff>704850</xdr:colOff>
      <xdr:row>34</xdr:row>
      <xdr:rowOff>742950</xdr:rowOff>
    </xdr:to>
    <xdr:pic>
      <xdr:nvPicPr>
        <xdr:cNvPr id="14" name="image13.jpeg" descr="VENTUREFLEX STRIDE"/>
        <xdr:cNvPicPr>
          <a:picLocks noChangeAspect="1"/>
        </xdr:cNvPicPr>
      </xdr:nvPicPr>
      <xdr:blipFill>
        <a:blip xmlns:r="http://schemas.openxmlformats.org/officeDocument/2006/relationships" r:embed="rId13">
          <a:extLst/>
        </a:blip>
        <a:stretch>
          <a:fillRect/>
        </a:stretch>
      </xdr:blipFill>
      <xdr:spPr>
        <a:xfrm>
          <a:off x="727075" y="20424775"/>
          <a:ext cx="6762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552450</xdr:colOff>
      <xdr:row>35</xdr:row>
      <xdr:rowOff>742950</xdr:rowOff>
    </xdr:to>
    <xdr:pic>
      <xdr:nvPicPr>
        <xdr:cNvPr id="15" name="image14.jpeg" descr="REEBOK VENTUREFLEX"/>
        <xdr:cNvPicPr>
          <a:picLocks noChangeAspect="1"/>
        </xdr:cNvPicPr>
      </xdr:nvPicPr>
      <xdr:blipFill>
        <a:blip xmlns:r="http://schemas.openxmlformats.org/officeDocument/2006/relationships" r:embed="rId14">
          <a:extLst/>
        </a:blip>
        <a:stretch>
          <a:fillRect/>
        </a:stretch>
      </xdr:blipFill>
      <xdr:spPr>
        <a:xfrm>
          <a:off x="727075" y="21186775"/>
          <a:ext cx="5238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36</xdr:row>
      <xdr:rowOff>28575</xdr:rowOff>
    </xdr:from>
    <xdr:to>
      <xdr:col>1</xdr:col>
      <xdr:colOff>552450</xdr:colOff>
      <xdr:row>36</xdr:row>
      <xdr:rowOff>742950</xdr:rowOff>
    </xdr:to>
    <xdr:pic>
      <xdr:nvPicPr>
        <xdr:cNvPr id="16" name="image15.jpeg" descr="REEBOK VENTUREFLEX"/>
        <xdr:cNvPicPr>
          <a:picLocks noChangeAspect="1"/>
        </xdr:cNvPicPr>
      </xdr:nvPicPr>
      <xdr:blipFill>
        <a:blip xmlns:r="http://schemas.openxmlformats.org/officeDocument/2006/relationships" r:embed="rId15">
          <a:extLst/>
        </a:blip>
        <a:stretch>
          <a:fillRect/>
        </a:stretch>
      </xdr:blipFill>
      <xdr:spPr>
        <a:xfrm>
          <a:off x="727075" y="21948775"/>
          <a:ext cx="5238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76200</xdr:colOff>
      <xdr:row>63</xdr:row>
      <xdr:rowOff>28575</xdr:rowOff>
    </xdr:from>
    <xdr:to>
      <xdr:col>1</xdr:col>
      <xdr:colOff>971550</xdr:colOff>
      <xdr:row>63</xdr:row>
      <xdr:rowOff>742950</xdr:rowOff>
    </xdr:to>
    <xdr:pic>
      <xdr:nvPicPr>
        <xdr:cNvPr id="17" name="image16.jpeg" descr="EASYTONE 2.0 ROMANCE"/>
        <xdr:cNvPicPr>
          <a:picLocks noChangeAspect="1"/>
        </xdr:cNvPicPr>
      </xdr:nvPicPr>
      <xdr:blipFill>
        <a:blip xmlns:r="http://schemas.openxmlformats.org/officeDocument/2006/relationships" r:embed="rId16">
          <a:extLst/>
        </a:blip>
        <a:stretch>
          <a:fillRect/>
        </a:stretch>
      </xdr:blipFill>
      <xdr:spPr>
        <a:xfrm flipH="1">
          <a:off x="774700" y="42522775"/>
          <a:ext cx="89535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314325</xdr:colOff>
      <xdr:row>17</xdr:row>
      <xdr:rowOff>28575</xdr:rowOff>
    </xdr:from>
    <xdr:to>
      <xdr:col>1</xdr:col>
      <xdr:colOff>781050</xdr:colOff>
      <xdr:row>17</xdr:row>
      <xdr:rowOff>742950</xdr:rowOff>
    </xdr:to>
    <xdr:pic>
      <xdr:nvPicPr>
        <xdr:cNvPr id="18" name="image17.jpeg" descr="DISNEY FROZEN MID C"/>
        <xdr:cNvPicPr>
          <a:picLocks noChangeAspect="1"/>
        </xdr:cNvPicPr>
      </xdr:nvPicPr>
      <xdr:blipFill>
        <a:blip xmlns:r="http://schemas.openxmlformats.org/officeDocument/2006/relationships" r:embed="rId17">
          <a:extLst/>
        </a:blip>
        <a:stretch>
          <a:fillRect/>
        </a:stretch>
      </xdr:blipFill>
      <xdr:spPr>
        <a:xfrm flipH="1">
          <a:off x="1012825" y="7470775"/>
          <a:ext cx="4667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180974</xdr:colOff>
      <xdr:row>86</xdr:row>
      <xdr:rowOff>28575</xdr:rowOff>
    </xdr:from>
    <xdr:to>
      <xdr:col>1</xdr:col>
      <xdr:colOff>914399</xdr:colOff>
      <xdr:row>86</xdr:row>
      <xdr:rowOff>742950</xdr:rowOff>
    </xdr:to>
    <xdr:pic>
      <xdr:nvPicPr>
        <xdr:cNvPr id="19" name="image18.jpeg" descr="PUREBOOST X"/>
        <xdr:cNvPicPr>
          <a:picLocks noChangeAspect="1"/>
        </xdr:cNvPicPr>
      </xdr:nvPicPr>
      <xdr:blipFill>
        <a:blip xmlns:r="http://schemas.openxmlformats.org/officeDocument/2006/relationships" r:embed="rId18">
          <a:extLst/>
        </a:blip>
        <a:stretch>
          <a:fillRect/>
        </a:stretch>
      </xdr:blipFill>
      <xdr:spPr>
        <a:xfrm flipH="1">
          <a:off x="879474" y="60048775"/>
          <a:ext cx="7334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18</xdr:row>
      <xdr:rowOff>28575</xdr:rowOff>
    </xdr:from>
    <xdr:to>
      <xdr:col>1</xdr:col>
      <xdr:colOff>742950</xdr:colOff>
      <xdr:row>18</xdr:row>
      <xdr:rowOff>742950</xdr:rowOff>
    </xdr:to>
    <xdr:pic>
      <xdr:nvPicPr>
        <xdr:cNvPr id="20" name="image19.jpeg" descr="REEBOK ZPUMPFUSION 2.5 GS"/>
        <xdr:cNvPicPr>
          <a:picLocks noChangeAspect="1"/>
        </xdr:cNvPicPr>
      </xdr:nvPicPr>
      <xdr:blipFill>
        <a:blip xmlns:r="http://schemas.openxmlformats.org/officeDocument/2006/relationships" r:embed="rId19">
          <a:extLst/>
        </a:blip>
        <a:stretch>
          <a:fillRect/>
        </a:stretch>
      </xdr:blipFill>
      <xdr:spPr>
        <a:xfrm>
          <a:off x="727075" y="8232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228600</xdr:colOff>
      <xdr:row>46</xdr:row>
      <xdr:rowOff>28575</xdr:rowOff>
    </xdr:from>
    <xdr:to>
      <xdr:col>1</xdr:col>
      <xdr:colOff>923925</xdr:colOff>
      <xdr:row>46</xdr:row>
      <xdr:rowOff>742950</xdr:rowOff>
    </xdr:to>
    <xdr:pic>
      <xdr:nvPicPr>
        <xdr:cNvPr id="21" name="image20.jpeg" descr="ALPHABOUNCE M"/>
        <xdr:cNvPicPr>
          <a:picLocks noChangeAspect="1"/>
        </xdr:cNvPicPr>
      </xdr:nvPicPr>
      <xdr:blipFill>
        <a:blip xmlns:r="http://schemas.openxmlformats.org/officeDocument/2006/relationships" r:embed="rId20">
          <a:extLst/>
        </a:blip>
        <a:stretch>
          <a:fillRect/>
        </a:stretch>
      </xdr:blipFill>
      <xdr:spPr>
        <a:xfrm flipH="1">
          <a:off x="927100" y="29568775"/>
          <a:ext cx="6953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19</xdr:row>
      <xdr:rowOff>28575</xdr:rowOff>
    </xdr:from>
    <xdr:to>
      <xdr:col>1</xdr:col>
      <xdr:colOff>790575</xdr:colOff>
      <xdr:row>19</xdr:row>
      <xdr:rowOff>742950</xdr:rowOff>
    </xdr:to>
    <xdr:pic>
      <xdr:nvPicPr>
        <xdr:cNvPr id="22" name="image21.jpeg" descr="HEXAFFECT RUN 5.0"/>
        <xdr:cNvPicPr>
          <a:picLocks noChangeAspect="1"/>
        </xdr:cNvPicPr>
      </xdr:nvPicPr>
      <xdr:blipFill>
        <a:blip xmlns:r="http://schemas.openxmlformats.org/officeDocument/2006/relationships" r:embed="rId21">
          <a:extLst/>
        </a:blip>
        <a:stretch>
          <a:fillRect/>
        </a:stretch>
      </xdr:blipFill>
      <xdr:spPr>
        <a:xfrm>
          <a:off x="727075" y="899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20</xdr:row>
      <xdr:rowOff>28575</xdr:rowOff>
    </xdr:from>
    <xdr:to>
      <xdr:col>1</xdr:col>
      <xdr:colOff>790575</xdr:colOff>
      <xdr:row>20</xdr:row>
      <xdr:rowOff>742950</xdr:rowOff>
    </xdr:to>
    <xdr:pic>
      <xdr:nvPicPr>
        <xdr:cNvPr id="23" name="image22.jpeg" descr="REEBOK ALMOTIO RS 2"/>
        <xdr:cNvPicPr>
          <a:picLocks noChangeAspect="1"/>
        </xdr:cNvPicPr>
      </xdr:nvPicPr>
      <xdr:blipFill>
        <a:blip xmlns:r="http://schemas.openxmlformats.org/officeDocument/2006/relationships" r:embed="rId22">
          <a:extLst/>
        </a:blip>
        <a:stretch>
          <a:fillRect/>
        </a:stretch>
      </xdr:blipFill>
      <xdr:spPr>
        <a:xfrm>
          <a:off x="727075" y="975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21</xdr:row>
      <xdr:rowOff>28575</xdr:rowOff>
    </xdr:from>
    <xdr:to>
      <xdr:col>1</xdr:col>
      <xdr:colOff>790575</xdr:colOff>
      <xdr:row>21</xdr:row>
      <xdr:rowOff>742950</xdr:rowOff>
    </xdr:to>
    <xdr:pic>
      <xdr:nvPicPr>
        <xdr:cNvPr id="24" name="image23.jpeg" descr="REEBOK ALMOTIO RS 2"/>
        <xdr:cNvPicPr>
          <a:picLocks noChangeAspect="1"/>
        </xdr:cNvPicPr>
      </xdr:nvPicPr>
      <xdr:blipFill>
        <a:blip xmlns:r="http://schemas.openxmlformats.org/officeDocument/2006/relationships" r:embed="rId23">
          <a:extLst/>
        </a:blip>
        <a:stretch>
          <a:fillRect/>
        </a:stretch>
      </xdr:blipFill>
      <xdr:spPr>
        <a:xfrm>
          <a:off x="727075" y="1051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22</xdr:row>
      <xdr:rowOff>28575</xdr:rowOff>
    </xdr:from>
    <xdr:to>
      <xdr:col>1</xdr:col>
      <xdr:colOff>790575</xdr:colOff>
      <xdr:row>22</xdr:row>
      <xdr:rowOff>742950</xdr:rowOff>
    </xdr:to>
    <xdr:pic>
      <xdr:nvPicPr>
        <xdr:cNvPr id="25" name="image24.jpeg" descr="REEBOK RUNNER 2V"/>
        <xdr:cNvPicPr>
          <a:picLocks noChangeAspect="1"/>
        </xdr:cNvPicPr>
      </xdr:nvPicPr>
      <xdr:blipFill>
        <a:blip xmlns:r="http://schemas.openxmlformats.org/officeDocument/2006/relationships" r:embed="rId24">
          <a:extLst/>
        </a:blip>
        <a:stretch>
          <a:fillRect/>
        </a:stretch>
      </xdr:blipFill>
      <xdr:spPr>
        <a:xfrm>
          <a:off x="727075" y="1128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48</xdr:row>
      <xdr:rowOff>28575</xdr:rowOff>
    </xdr:from>
    <xdr:to>
      <xdr:col>1</xdr:col>
      <xdr:colOff>790575</xdr:colOff>
      <xdr:row>48</xdr:row>
      <xdr:rowOff>742950</xdr:rowOff>
    </xdr:to>
    <xdr:pic>
      <xdr:nvPicPr>
        <xdr:cNvPr id="26" name="image25.jpeg" descr="REEBOK PRINT SMOOTH"/>
        <xdr:cNvPicPr>
          <a:picLocks noChangeAspect="1"/>
        </xdr:cNvPicPr>
      </xdr:nvPicPr>
      <xdr:blipFill>
        <a:blip xmlns:r="http://schemas.openxmlformats.org/officeDocument/2006/relationships" r:embed="rId25">
          <a:extLst/>
        </a:blip>
        <a:stretch>
          <a:fillRect/>
        </a:stretch>
      </xdr:blipFill>
      <xdr:spPr>
        <a:xfrm>
          <a:off x="727075" y="31092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90</xdr:row>
      <xdr:rowOff>28575</xdr:rowOff>
    </xdr:from>
    <xdr:to>
      <xdr:col>1</xdr:col>
      <xdr:colOff>790575</xdr:colOff>
      <xdr:row>90</xdr:row>
      <xdr:rowOff>742950</xdr:rowOff>
    </xdr:to>
    <xdr:pic>
      <xdr:nvPicPr>
        <xdr:cNvPr id="27" name="image26.jpeg" descr="REEBOK TRAIL WARRIO"/>
        <xdr:cNvPicPr>
          <a:picLocks noChangeAspect="1"/>
        </xdr:cNvPicPr>
      </xdr:nvPicPr>
      <xdr:blipFill>
        <a:blip xmlns:r="http://schemas.openxmlformats.org/officeDocument/2006/relationships" r:embed="rId26">
          <a:extLst/>
        </a:blip>
        <a:stretch>
          <a:fillRect/>
        </a:stretch>
      </xdr:blipFill>
      <xdr:spPr>
        <a:xfrm>
          <a:off x="727075" y="6309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91</xdr:row>
      <xdr:rowOff>28575</xdr:rowOff>
    </xdr:from>
    <xdr:to>
      <xdr:col>1</xdr:col>
      <xdr:colOff>790575</xdr:colOff>
      <xdr:row>91</xdr:row>
      <xdr:rowOff>742950</xdr:rowOff>
    </xdr:to>
    <xdr:pic>
      <xdr:nvPicPr>
        <xdr:cNvPr id="28" name="image27.jpeg" descr="RUN SUPREME SPT"/>
        <xdr:cNvPicPr>
          <a:picLocks noChangeAspect="1"/>
        </xdr:cNvPicPr>
      </xdr:nvPicPr>
      <xdr:blipFill>
        <a:blip xmlns:r="http://schemas.openxmlformats.org/officeDocument/2006/relationships" r:embed="rId27">
          <a:extLst/>
        </a:blip>
        <a:stretch>
          <a:fillRect/>
        </a:stretch>
      </xdr:blipFill>
      <xdr:spPr>
        <a:xfrm>
          <a:off x="727075" y="6385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92</xdr:row>
      <xdr:rowOff>28575</xdr:rowOff>
    </xdr:from>
    <xdr:to>
      <xdr:col>1</xdr:col>
      <xdr:colOff>790575</xdr:colOff>
      <xdr:row>92</xdr:row>
      <xdr:rowOff>742950</xdr:rowOff>
    </xdr:to>
    <xdr:pic>
      <xdr:nvPicPr>
        <xdr:cNvPr id="29" name="image28.jpeg" descr="RUN SUPREME SPT"/>
        <xdr:cNvPicPr>
          <a:picLocks noChangeAspect="1"/>
        </xdr:cNvPicPr>
      </xdr:nvPicPr>
      <xdr:blipFill>
        <a:blip xmlns:r="http://schemas.openxmlformats.org/officeDocument/2006/relationships" r:embed="rId28">
          <a:extLst/>
        </a:blip>
        <a:stretch>
          <a:fillRect/>
        </a:stretch>
      </xdr:blipFill>
      <xdr:spPr>
        <a:xfrm>
          <a:off x="727075" y="6462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23</xdr:row>
      <xdr:rowOff>28575</xdr:rowOff>
    </xdr:from>
    <xdr:to>
      <xdr:col>1</xdr:col>
      <xdr:colOff>790575</xdr:colOff>
      <xdr:row>23</xdr:row>
      <xdr:rowOff>742950</xdr:rowOff>
    </xdr:to>
    <xdr:pic>
      <xdr:nvPicPr>
        <xdr:cNvPr id="30" name="image29.jpeg" descr="REEBOK ASTRORIDE"/>
        <xdr:cNvPicPr>
          <a:picLocks noChangeAspect="1"/>
        </xdr:cNvPicPr>
      </xdr:nvPicPr>
      <xdr:blipFill>
        <a:blip xmlns:r="http://schemas.openxmlformats.org/officeDocument/2006/relationships" r:embed="rId29">
          <a:extLst/>
        </a:blip>
        <a:stretch>
          <a:fillRect/>
        </a:stretch>
      </xdr:blipFill>
      <xdr:spPr>
        <a:xfrm>
          <a:off x="727075" y="12042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49</xdr:row>
      <xdr:rowOff>28575</xdr:rowOff>
    </xdr:from>
    <xdr:to>
      <xdr:col>1</xdr:col>
      <xdr:colOff>790575</xdr:colOff>
      <xdr:row>49</xdr:row>
      <xdr:rowOff>742950</xdr:rowOff>
    </xdr:to>
    <xdr:pic>
      <xdr:nvPicPr>
        <xdr:cNvPr id="31" name="image30.jpeg" descr="SPEEDLUX 2.0"/>
        <xdr:cNvPicPr>
          <a:picLocks noChangeAspect="1"/>
        </xdr:cNvPicPr>
      </xdr:nvPicPr>
      <xdr:blipFill>
        <a:blip xmlns:r="http://schemas.openxmlformats.org/officeDocument/2006/relationships" r:embed="rId30">
          <a:extLst/>
        </a:blip>
        <a:stretch>
          <a:fillRect/>
        </a:stretch>
      </xdr:blipFill>
      <xdr:spPr>
        <a:xfrm>
          <a:off x="727075" y="3185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50</xdr:row>
      <xdr:rowOff>28575</xdr:rowOff>
    </xdr:from>
    <xdr:to>
      <xdr:col>1</xdr:col>
      <xdr:colOff>790575</xdr:colOff>
      <xdr:row>50</xdr:row>
      <xdr:rowOff>742950</xdr:rowOff>
    </xdr:to>
    <xdr:pic>
      <xdr:nvPicPr>
        <xdr:cNvPr id="32" name="image31.jpeg" descr="SPEEDLUX 2.0"/>
        <xdr:cNvPicPr>
          <a:picLocks noChangeAspect="1"/>
        </xdr:cNvPicPr>
      </xdr:nvPicPr>
      <xdr:blipFill>
        <a:blip xmlns:r="http://schemas.openxmlformats.org/officeDocument/2006/relationships" r:embed="rId31">
          <a:extLst/>
        </a:blip>
        <a:stretch>
          <a:fillRect/>
        </a:stretch>
      </xdr:blipFill>
      <xdr:spPr>
        <a:xfrm>
          <a:off x="727075" y="3261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93</xdr:row>
      <xdr:rowOff>28575</xdr:rowOff>
    </xdr:from>
    <xdr:to>
      <xdr:col>1</xdr:col>
      <xdr:colOff>790575</xdr:colOff>
      <xdr:row>93</xdr:row>
      <xdr:rowOff>742950</xdr:rowOff>
    </xdr:to>
    <xdr:pic>
      <xdr:nvPicPr>
        <xdr:cNvPr id="33" name="image32.jpeg" descr="SPEEDLUX 2.0"/>
        <xdr:cNvPicPr>
          <a:picLocks noChangeAspect="1"/>
        </xdr:cNvPicPr>
      </xdr:nvPicPr>
      <xdr:blipFill>
        <a:blip xmlns:r="http://schemas.openxmlformats.org/officeDocument/2006/relationships" r:embed="rId32">
          <a:extLst/>
        </a:blip>
        <a:stretch>
          <a:fillRect/>
        </a:stretch>
      </xdr:blipFill>
      <xdr:spPr>
        <a:xfrm>
          <a:off x="727075" y="65382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94</xdr:row>
      <xdr:rowOff>28575</xdr:rowOff>
    </xdr:from>
    <xdr:to>
      <xdr:col>1</xdr:col>
      <xdr:colOff>790575</xdr:colOff>
      <xdr:row>94</xdr:row>
      <xdr:rowOff>742950</xdr:rowOff>
    </xdr:to>
    <xdr:pic>
      <xdr:nvPicPr>
        <xdr:cNvPr id="34" name="image33.jpeg" descr="SPEEDLUX 2.0"/>
        <xdr:cNvPicPr>
          <a:picLocks noChangeAspect="1"/>
        </xdr:cNvPicPr>
      </xdr:nvPicPr>
      <xdr:blipFill>
        <a:blip xmlns:r="http://schemas.openxmlformats.org/officeDocument/2006/relationships" r:embed="rId33">
          <a:extLst/>
        </a:blip>
        <a:stretch>
          <a:fillRect/>
        </a:stretch>
      </xdr:blipFill>
      <xdr:spPr>
        <a:xfrm>
          <a:off x="727075" y="6614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95</xdr:row>
      <xdr:rowOff>28575</xdr:rowOff>
    </xdr:from>
    <xdr:to>
      <xdr:col>1</xdr:col>
      <xdr:colOff>790575</xdr:colOff>
      <xdr:row>95</xdr:row>
      <xdr:rowOff>742950</xdr:rowOff>
    </xdr:to>
    <xdr:pic>
      <xdr:nvPicPr>
        <xdr:cNvPr id="35" name="image34.jpeg" descr="SPEEDLUX 2.0"/>
        <xdr:cNvPicPr>
          <a:picLocks noChangeAspect="1"/>
        </xdr:cNvPicPr>
      </xdr:nvPicPr>
      <xdr:blipFill>
        <a:blip xmlns:r="http://schemas.openxmlformats.org/officeDocument/2006/relationships" r:embed="rId34">
          <a:extLst/>
        </a:blip>
        <a:stretch>
          <a:fillRect/>
        </a:stretch>
      </xdr:blipFill>
      <xdr:spPr>
        <a:xfrm>
          <a:off x="727075" y="6690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51</xdr:row>
      <xdr:rowOff>28575</xdr:rowOff>
    </xdr:from>
    <xdr:to>
      <xdr:col>1</xdr:col>
      <xdr:colOff>685800</xdr:colOff>
      <xdr:row>51</xdr:row>
      <xdr:rowOff>742950</xdr:rowOff>
    </xdr:to>
    <xdr:pic>
      <xdr:nvPicPr>
        <xdr:cNvPr id="36" name="image35.jpeg" descr="SOLE-TRAINER"/>
        <xdr:cNvPicPr>
          <a:picLocks noChangeAspect="1"/>
        </xdr:cNvPicPr>
      </xdr:nvPicPr>
      <xdr:blipFill>
        <a:blip xmlns:r="http://schemas.openxmlformats.org/officeDocument/2006/relationships" r:embed="rId35">
          <a:extLst/>
        </a:blip>
        <a:stretch>
          <a:fillRect/>
        </a:stretch>
      </xdr:blipFill>
      <xdr:spPr>
        <a:xfrm>
          <a:off x="727075" y="33378775"/>
          <a:ext cx="6572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52</xdr:row>
      <xdr:rowOff>28575</xdr:rowOff>
    </xdr:from>
    <xdr:to>
      <xdr:col>1</xdr:col>
      <xdr:colOff>742950</xdr:colOff>
      <xdr:row>52</xdr:row>
      <xdr:rowOff>742950</xdr:rowOff>
    </xdr:to>
    <xdr:pic>
      <xdr:nvPicPr>
        <xdr:cNvPr id="37" name="image36.jpeg" descr="CL LEATHER TC"/>
        <xdr:cNvPicPr>
          <a:picLocks noChangeAspect="1"/>
        </xdr:cNvPicPr>
      </xdr:nvPicPr>
      <xdr:blipFill>
        <a:blip xmlns:r="http://schemas.openxmlformats.org/officeDocument/2006/relationships" r:embed="rId36">
          <a:extLst/>
        </a:blip>
        <a:stretch>
          <a:fillRect/>
        </a:stretch>
      </xdr:blipFill>
      <xdr:spPr>
        <a:xfrm>
          <a:off x="727075" y="34140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53</xdr:row>
      <xdr:rowOff>28575</xdr:rowOff>
    </xdr:from>
    <xdr:to>
      <xdr:col>1</xdr:col>
      <xdr:colOff>742950</xdr:colOff>
      <xdr:row>53</xdr:row>
      <xdr:rowOff>742950</xdr:rowOff>
    </xdr:to>
    <xdr:pic>
      <xdr:nvPicPr>
        <xdr:cNvPr id="38" name="image37.jpeg" descr="REEBOK ROYAL ALPERE"/>
        <xdr:cNvPicPr>
          <a:picLocks noChangeAspect="1"/>
        </xdr:cNvPicPr>
      </xdr:nvPicPr>
      <xdr:blipFill>
        <a:blip xmlns:r="http://schemas.openxmlformats.org/officeDocument/2006/relationships" r:embed="rId37">
          <a:extLst/>
        </a:blip>
        <a:stretch>
          <a:fillRect/>
        </a:stretch>
      </xdr:blipFill>
      <xdr:spPr>
        <a:xfrm>
          <a:off x="727075" y="34902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96</xdr:row>
      <xdr:rowOff>28575</xdr:rowOff>
    </xdr:from>
    <xdr:to>
      <xdr:col>1</xdr:col>
      <xdr:colOff>866775</xdr:colOff>
      <xdr:row>96</xdr:row>
      <xdr:rowOff>742950</xdr:rowOff>
    </xdr:to>
    <xdr:pic>
      <xdr:nvPicPr>
        <xdr:cNvPr id="39" name="image38.jpeg" descr="REEBOK ROYAL CL JOG"/>
        <xdr:cNvPicPr>
          <a:picLocks noChangeAspect="1"/>
        </xdr:cNvPicPr>
      </xdr:nvPicPr>
      <xdr:blipFill>
        <a:blip xmlns:r="http://schemas.openxmlformats.org/officeDocument/2006/relationships" r:embed="rId38">
          <a:extLst/>
        </a:blip>
        <a:stretch>
          <a:fillRect/>
        </a:stretch>
      </xdr:blipFill>
      <xdr:spPr>
        <a:xfrm>
          <a:off x="727075" y="67668775"/>
          <a:ext cx="8382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37</xdr:row>
      <xdr:rowOff>28575</xdr:rowOff>
    </xdr:from>
    <xdr:to>
      <xdr:col>1</xdr:col>
      <xdr:colOff>790575</xdr:colOff>
      <xdr:row>37</xdr:row>
      <xdr:rowOff>742950</xdr:rowOff>
    </xdr:to>
    <xdr:pic>
      <xdr:nvPicPr>
        <xdr:cNvPr id="40" name="image39.jpeg" descr="INSTAPUMP FURY TECH"/>
        <xdr:cNvPicPr>
          <a:picLocks noChangeAspect="1"/>
        </xdr:cNvPicPr>
      </xdr:nvPicPr>
      <xdr:blipFill>
        <a:blip xmlns:r="http://schemas.openxmlformats.org/officeDocument/2006/relationships" r:embed="rId39">
          <a:extLst/>
        </a:blip>
        <a:stretch>
          <a:fillRect/>
        </a:stretch>
      </xdr:blipFill>
      <xdr:spPr>
        <a:xfrm>
          <a:off x="727075" y="2271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64</xdr:row>
      <xdr:rowOff>28575</xdr:rowOff>
    </xdr:from>
    <xdr:to>
      <xdr:col>1</xdr:col>
      <xdr:colOff>790575</xdr:colOff>
      <xdr:row>64</xdr:row>
      <xdr:rowOff>742950</xdr:rowOff>
    </xdr:to>
    <xdr:pic>
      <xdr:nvPicPr>
        <xdr:cNvPr id="41" name="image40.jpeg" descr="FURYLITE SLIP ON LE"/>
        <xdr:cNvPicPr>
          <a:picLocks noChangeAspect="1"/>
        </xdr:cNvPicPr>
      </xdr:nvPicPr>
      <xdr:blipFill>
        <a:blip xmlns:r="http://schemas.openxmlformats.org/officeDocument/2006/relationships" r:embed="rId40">
          <a:extLst/>
        </a:blip>
        <a:stretch>
          <a:fillRect/>
        </a:stretch>
      </xdr:blipFill>
      <xdr:spPr>
        <a:xfrm>
          <a:off x="727075" y="4328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65</xdr:row>
      <xdr:rowOff>28575</xdr:rowOff>
    </xdr:from>
    <xdr:to>
      <xdr:col>1</xdr:col>
      <xdr:colOff>790575</xdr:colOff>
      <xdr:row>65</xdr:row>
      <xdr:rowOff>742950</xdr:rowOff>
    </xdr:to>
    <xdr:pic>
      <xdr:nvPicPr>
        <xdr:cNvPr id="42" name="image41.jpeg" descr="SKYCUSH EVOLUTION"/>
        <xdr:cNvPicPr>
          <a:picLocks noChangeAspect="1"/>
        </xdr:cNvPicPr>
      </xdr:nvPicPr>
      <xdr:blipFill>
        <a:blip xmlns:r="http://schemas.openxmlformats.org/officeDocument/2006/relationships" r:embed="rId41">
          <a:extLst/>
        </a:blip>
        <a:stretch>
          <a:fillRect/>
        </a:stretch>
      </xdr:blipFill>
      <xdr:spPr>
        <a:xfrm>
          <a:off x="727075" y="4404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1</xdr:col>
      <xdr:colOff>790575</xdr:colOff>
      <xdr:row>10</xdr:row>
      <xdr:rowOff>742950</xdr:rowOff>
    </xdr:to>
    <xdr:pic>
      <xdr:nvPicPr>
        <xdr:cNvPr id="43" name="image42.jpeg" descr="GL 3000 2V SP"/>
        <xdr:cNvPicPr>
          <a:picLocks noChangeAspect="1"/>
        </xdr:cNvPicPr>
      </xdr:nvPicPr>
      <xdr:blipFill>
        <a:blip xmlns:r="http://schemas.openxmlformats.org/officeDocument/2006/relationships" r:embed="rId42">
          <a:extLst/>
        </a:blip>
        <a:stretch>
          <a:fillRect/>
        </a:stretch>
      </xdr:blipFill>
      <xdr:spPr>
        <a:xfrm>
          <a:off x="727075" y="213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11</xdr:row>
      <xdr:rowOff>28575</xdr:rowOff>
    </xdr:from>
    <xdr:to>
      <xdr:col>1</xdr:col>
      <xdr:colOff>790575</xdr:colOff>
      <xdr:row>11</xdr:row>
      <xdr:rowOff>742950</xdr:rowOff>
    </xdr:to>
    <xdr:pic>
      <xdr:nvPicPr>
        <xdr:cNvPr id="44" name="image43.jpeg" descr="GL 3000 2V SP"/>
        <xdr:cNvPicPr>
          <a:picLocks noChangeAspect="1"/>
        </xdr:cNvPicPr>
      </xdr:nvPicPr>
      <xdr:blipFill>
        <a:blip xmlns:r="http://schemas.openxmlformats.org/officeDocument/2006/relationships" r:embed="rId43">
          <a:extLst/>
        </a:blip>
        <a:stretch>
          <a:fillRect/>
        </a:stretch>
      </xdr:blipFill>
      <xdr:spPr>
        <a:xfrm>
          <a:off x="727075" y="289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66</xdr:row>
      <xdr:rowOff>28575</xdr:rowOff>
    </xdr:from>
    <xdr:to>
      <xdr:col>1</xdr:col>
      <xdr:colOff>790575</xdr:colOff>
      <xdr:row>66</xdr:row>
      <xdr:rowOff>742950</xdr:rowOff>
    </xdr:to>
    <xdr:pic>
      <xdr:nvPicPr>
        <xdr:cNvPr id="45" name="image44.jpeg" descr="REEBOK ROYAL ALPERE"/>
        <xdr:cNvPicPr>
          <a:picLocks noChangeAspect="1"/>
        </xdr:cNvPicPr>
      </xdr:nvPicPr>
      <xdr:blipFill>
        <a:blip xmlns:r="http://schemas.openxmlformats.org/officeDocument/2006/relationships" r:embed="rId44">
          <a:extLst/>
        </a:blip>
        <a:stretch>
          <a:fillRect/>
        </a:stretch>
      </xdr:blipFill>
      <xdr:spPr>
        <a:xfrm>
          <a:off x="727075" y="4480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67</xdr:row>
      <xdr:rowOff>28575</xdr:rowOff>
    </xdr:from>
    <xdr:to>
      <xdr:col>1</xdr:col>
      <xdr:colOff>790575</xdr:colOff>
      <xdr:row>67</xdr:row>
      <xdr:rowOff>742950</xdr:rowOff>
    </xdr:to>
    <xdr:pic>
      <xdr:nvPicPr>
        <xdr:cNvPr id="46" name="image45.jpeg" descr="REEBOK ROYAL CL JOG"/>
        <xdr:cNvPicPr>
          <a:picLocks noChangeAspect="1"/>
        </xdr:cNvPicPr>
      </xdr:nvPicPr>
      <xdr:blipFill>
        <a:blip xmlns:r="http://schemas.openxmlformats.org/officeDocument/2006/relationships" r:embed="rId45">
          <a:extLst/>
        </a:blip>
        <a:stretch>
          <a:fillRect/>
        </a:stretch>
      </xdr:blipFill>
      <xdr:spPr>
        <a:xfrm>
          <a:off x="727075" y="4557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39</xdr:row>
      <xdr:rowOff>28575</xdr:rowOff>
    </xdr:from>
    <xdr:to>
      <xdr:col>1</xdr:col>
      <xdr:colOff>790575</xdr:colOff>
      <xdr:row>39</xdr:row>
      <xdr:rowOff>742950</xdr:rowOff>
    </xdr:to>
    <xdr:pic>
      <xdr:nvPicPr>
        <xdr:cNvPr id="47" name="image46.jpeg" descr="REEBOK ROYAL RAYEN"/>
        <xdr:cNvPicPr>
          <a:picLocks noChangeAspect="1"/>
        </xdr:cNvPicPr>
      </xdr:nvPicPr>
      <xdr:blipFill>
        <a:blip xmlns:r="http://schemas.openxmlformats.org/officeDocument/2006/relationships" r:embed="rId46">
          <a:extLst/>
        </a:blip>
        <a:stretch>
          <a:fillRect/>
        </a:stretch>
      </xdr:blipFill>
      <xdr:spPr>
        <a:xfrm>
          <a:off x="727075" y="2423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790575</xdr:colOff>
      <xdr:row>68</xdr:row>
      <xdr:rowOff>742950</xdr:rowOff>
    </xdr:to>
    <xdr:pic>
      <xdr:nvPicPr>
        <xdr:cNvPr id="48" name="image47.jpeg" descr="REEBOK ROYAL ULTRA"/>
        <xdr:cNvPicPr>
          <a:picLocks noChangeAspect="1"/>
        </xdr:cNvPicPr>
      </xdr:nvPicPr>
      <xdr:blipFill>
        <a:blip xmlns:r="http://schemas.openxmlformats.org/officeDocument/2006/relationships" r:embed="rId47">
          <a:extLst/>
        </a:blip>
        <a:stretch>
          <a:fillRect/>
        </a:stretch>
      </xdr:blipFill>
      <xdr:spPr>
        <a:xfrm>
          <a:off x="727075" y="46332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790575</xdr:colOff>
      <xdr:row>12</xdr:row>
      <xdr:rowOff>742950</xdr:rowOff>
    </xdr:to>
    <xdr:pic>
      <xdr:nvPicPr>
        <xdr:cNvPr id="49" name="image48.jpeg" descr="CL NYLON WASHED"/>
        <xdr:cNvPicPr>
          <a:picLocks noChangeAspect="1"/>
        </xdr:cNvPicPr>
      </xdr:nvPicPr>
      <xdr:blipFill>
        <a:blip xmlns:r="http://schemas.openxmlformats.org/officeDocument/2006/relationships" r:embed="rId48">
          <a:extLst/>
        </a:blip>
        <a:stretch>
          <a:fillRect/>
        </a:stretch>
      </xdr:blipFill>
      <xdr:spPr>
        <a:xfrm>
          <a:off x="727075" y="366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13</xdr:row>
      <xdr:rowOff>28575</xdr:rowOff>
    </xdr:from>
    <xdr:to>
      <xdr:col>1</xdr:col>
      <xdr:colOff>790575</xdr:colOff>
      <xdr:row>13</xdr:row>
      <xdr:rowOff>742950</xdr:rowOff>
    </xdr:to>
    <xdr:pic>
      <xdr:nvPicPr>
        <xdr:cNvPr id="50" name="image49.jpeg" descr="REEBOK ROYAL CLJOG"/>
        <xdr:cNvPicPr>
          <a:picLocks noChangeAspect="1"/>
        </xdr:cNvPicPr>
      </xdr:nvPicPr>
      <xdr:blipFill>
        <a:blip xmlns:r="http://schemas.openxmlformats.org/officeDocument/2006/relationships" r:embed="rId49">
          <a:extLst/>
        </a:blip>
        <a:stretch>
          <a:fillRect/>
        </a:stretch>
      </xdr:blipFill>
      <xdr:spPr>
        <a:xfrm>
          <a:off x="727075" y="4422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742950</xdr:colOff>
      <xdr:row>14</xdr:row>
      <xdr:rowOff>742950</xdr:rowOff>
    </xdr:to>
    <xdr:pic>
      <xdr:nvPicPr>
        <xdr:cNvPr id="51" name="image50.jpeg" descr="STEP N FLASH 3.0"/>
        <xdr:cNvPicPr>
          <a:picLocks noChangeAspect="1"/>
        </xdr:cNvPicPr>
      </xdr:nvPicPr>
      <xdr:blipFill>
        <a:blip xmlns:r="http://schemas.openxmlformats.org/officeDocument/2006/relationships" r:embed="rId50">
          <a:extLst/>
        </a:blip>
        <a:stretch>
          <a:fillRect/>
        </a:stretch>
      </xdr:blipFill>
      <xdr:spPr>
        <a:xfrm>
          <a:off x="727075" y="5184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790575</xdr:colOff>
      <xdr:row>15</xdr:row>
      <xdr:rowOff>742950</xdr:rowOff>
    </xdr:to>
    <xdr:pic>
      <xdr:nvPicPr>
        <xdr:cNvPr id="52" name="image51.jpeg" descr="CL LEATHER UN STRIP"/>
        <xdr:cNvPicPr>
          <a:picLocks noChangeAspect="1"/>
        </xdr:cNvPicPr>
      </xdr:nvPicPr>
      <xdr:blipFill>
        <a:blip xmlns:r="http://schemas.openxmlformats.org/officeDocument/2006/relationships" r:embed="rId51">
          <a:extLst/>
        </a:blip>
        <a:stretch>
          <a:fillRect/>
        </a:stretch>
      </xdr:blipFill>
      <xdr:spPr>
        <a:xfrm>
          <a:off x="727075" y="5946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42</xdr:row>
      <xdr:rowOff>28575</xdr:rowOff>
    </xdr:from>
    <xdr:to>
      <xdr:col>1</xdr:col>
      <xdr:colOff>790575</xdr:colOff>
      <xdr:row>42</xdr:row>
      <xdr:rowOff>742950</xdr:rowOff>
    </xdr:to>
    <xdr:pic>
      <xdr:nvPicPr>
        <xdr:cNvPr id="53" name="image52.jpeg" descr="CL PRINCE"/>
        <xdr:cNvPicPr>
          <a:picLocks noChangeAspect="1"/>
        </xdr:cNvPicPr>
      </xdr:nvPicPr>
      <xdr:blipFill>
        <a:blip xmlns:r="http://schemas.openxmlformats.org/officeDocument/2006/relationships" r:embed="rId52">
          <a:extLst/>
        </a:blip>
        <a:stretch>
          <a:fillRect/>
        </a:stretch>
      </xdr:blipFill>
      <xdr:spPr>
        <a:xfrm>
          <a:off x="727075" y="2652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71</xdr:row>
      <xdr:rowOff>28575</xdr:rowOff>
    </xdr:from>
    <xdr:to>
      <xdr:col>1</xdr:col>
      <xdr:colOff>790575</xdr:colOff>
      <xdr:row>71</xdr:row>
      <xdr:rowOff>742950</xdr:rowOff>
    </xdr:to>
    <xdr:pic>
      <xdr:nvPicPr>
        <xdr:cNvPr id="54" name="image53.jpeg" descr="REEBOK ROYAL TENSTALL"/>
        <xdr:cNvPicPr>
          <a:picLocks noChangeAspect="1"/>
        </xdr:cNvPicPr>
      </xdr:nvPicPr>
      <xdr:blipFill>
        <a:blip xmlns:r="http://schemas.openxmlformats.org/officeDocument/2006/relationships" r:embed="rId53">
          <a:extLst/>
        </a:blip>
        <a:stretch>
          <a:fillRect/>
        </a:stretch>
      </xdr:blipFill>
      <xdr:spPr>
        <a:xfrm>
          <a:off x="727075" y="4861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72</xdr:row>
      <xdr:rowOff>28575</xdr:rowOff>
    </xdr:from>
    <xdr:to>
      <xdr:col>1</xdr:col>
      <xdr:colOff>742950</xdr:colOff>
      <xdr:row>72</xdr:row>
      <xdr:rowOff>742950</xdr:rowOff>
    </xdr:to>
    <xdr:pic>
      <xdr:nvPicPr>
        <xdr:cNvPr id="55" name="image54.jpeg" descr="REEBOK ROYAL TENSTALL"/>
        <xdr:cNvPicPr>
          <a:picLocks noChangeAspect="1"/>
        </xdr:cNvPicPr>
      </xdr:nvPicPr>
      <xdr:blipFill>
        <a:blip xmlns:r="http://schemas.openxmlformats.org/officeDocument/2006/relationships" r:embed="rId54">
          <a:extLst/>
        </a:blip>
        <a:stretch>
          <a:fillRect/>
        </a:stretch>
      </xdr:blipFill>
      <xdr:spPr>
        <a:xfrm>
          <a:off x="727075" y="49380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73</xdr:row>
      <xdr:rowOff>28575</xdr:rowOff>
    </xdr:from>
    <xdr:to>
      <xdr:col>1</xdr:col>
      <xdr:colOff>742950</xdr:colOff>
      <xdr:row>73</xdr:row>
      <xdr:rowOff>742950</xdr:rowOff>
    </xdr:to>
    <xdr:pic>
      <xdr:nvPicPr>
        <xdr:cNvPr id="56" name="image55.jpeg" descr="SPORT AHEAD ACTION"/>
        <xdr:cNvPicPr>
          <a:picLocks noChangeAspect="1"/>
        </xdr:cNvPicPr>
      </xdr:nvPicPr>
      <xdr:blipFill>
        <a:blip xmlns:r="http://schemas.openxmlformats.org/officeDocument/2006/relationships" r:embed="rId55">
          <a:extLst/>
        </a:blip>
        <a:stretch>
          <a:fillRect/>
        </a:stretch>
      </xdr:blipFill>
      <xdr:spPr>
        <a:xfrm>
          <a:off x="727075" y="50142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43</xdr:row>
      <xdr:rowOff>28575</xdr:rowOff>
    </xdr:from>
    <xdr:to>
      <xdr:col>1</xdr:col>
      <xdr:colOff>742950</xdr:colOff>
      <xdr:row>43</xdr:row>
      <xdr:rowOff>742950</xdr:rowOff>
    </xdr:to>
    <xdr:pic>
      <xdr:nvPicPr>
        <xdr:cNvPr id="57" name="image56.jpeg" descr="REEBOK ROYAL TRANSP"/>
        <xdr:cNvPicPr>
          <a:picLocks noChangeAspect="1"/>
        </xdr:cNvPicPr>
      </xdr:nvPicPr>
      <xdr:blipFill>
        <a:blip xmlns:r="http://schemas.openxmlformats.org/officeDocument/2006/relationships" r:embed="rId56">
          <a:extLst/>
        </a:blip>
        <a:stretch>
          <a:fillRect/>
        </a:stretch>
      </xdr:blipFill>
      <xdr:spPr>
        <a:xfrm>
          <a:off x="727075" y="27282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75</xdr:row>
      <xdr:rowOff>28575</xdr:rowOff>
    </xdr:from>
    <xdr:to>
      <xdr:col>1</xdr:col>
      <xdr:colOff>742950</xdr:colOff>
      <xdr:row>75</xdr:row>
      <xdr:rowOff>742950</xdr:rowOff>
    </xdr:to>
    <xdr:pic>
      <xdr:nvPicPr>
        <xdr:cNvPr id="58" name="image57.jpeg" descr="REEBOK ROYAL ASPIRE"/>
        <xdr:cNvPicPr>
          <a:picLocks noChangeAspect="1"/>
        </xdr:cNvPicPr>
      </xdr:nvPicPr>
      <xdr:blipFill>
        <a:blip xmlns:r="http://schemas.openxmlformats.org/officeDocument/2006/relationships" r:embed="rId57">
          <a:extLst/>
        </a:blip>
        <a:stretch>
          <a:fillRect/>
        </a:stretch>
      </xdr:blipFill>
      <xdr:spPr>
        <a:xfrm>
          <a:off x="727075" y="51666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44</xdr:row>
      <xdr:rowOff>28575</xdr:rowOff>
    </xdr:from>
    <xdr:to>
      <xdr:col>1</xdr:col>
      <xdr:colOff>790575</xdr:colOff>
      <xdr:row>44</xdr:row>
      <xdr:rowOff>742950</xdr:rowOff>
    </xdr:to>
    <xdr:pic>
      <xdr:nvPicPr>
        <xdr:cNvPr id="59" name="image58.jpeg" descr="LONDON TC"/>
        <xdr:cNvPicPr>
          <a:picLocks noChangeAspect="1"/>
        </xdr:cNvPicPr>
      </xdr:nvPicPr>
      <xdr:blipFill>
        <a:blip xmlns:r="http://schemas.openxmlformats.org/officeDocument/2006/relationships" r:embed="rId58">
          <a:extLst/>
        </a:blip>
        <a:stretch>
          <a:fillRect/>
        </a:stretch>
      </xdr:blipFill>
      <xdr:spPr>
        <a:xfrm>
          <a:off x="727075" y="28044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16</xdr:row>
      <xdr:rowOff>28575</xdr:rowOff>
    </xdr:from>
    <xdr:to>
      <xdr:col>1</xdr:col>
      <xdr:colOff>790575</xdr:colOff>
      <xdr:row>16</xdr:row>
      <xdr:rowOff>742950</xdr:rowOff>
    </xdr:to>
    <xdr:pic>
      <xdr:nvPicPr>
        <xdr:cNvPr id="60" name="image59.jpeg" descr="REEBOK ROYAL CLJOG"/>
        <xdr:cNvPicPr>
          <a:picLocks noChangeAspect="1"/>
        </xdr:cNvPicPr>
      </xdr:nvPicPr>
      <xdr:blipFill>
        <a:blip xmlns:r="http://schemas.openxmlformats.org/officeDocument/2006/relationships" r:embed="rId59">
          <a:extLst/>
        </a:blip>
        <a:stretch>
          <a:fillRect/>
        </a:stretch>
      </xdr:blipFill>
      <xdr:spPr>
        <a:xfrm>
          <a:off x="727075" y="670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97</xdr:row>
      <xdr:rowOff>28575</xdr:rowOff>
    </xdr:from>
    <xdr:to>
      <xdr:col>1</xdr:col>
      <xdr:colOff>790575</xdr:colOff>
      <xdr:row>97</xdr:row>
      <xdr:rowOff>742950</xdr:rowOff>
    </xdr:to>
    <xdr:pic>
      <xdr:nvPicPr>
        <xdr:cNvPr id="61" name="image60.jpeg" descr="DMX LITE WALK SLIP"/>
        <xdr:cNvPicPr>
          <a:picLocks noChangeAspect="1"/>
        </xdr:cNvPicPr>
      </xdr:nvPicPr>
      <xdr:blipFill>
        <a:blip xmlns:r="http://schemas.openxmlformats.org/officeDocument/2006/relationships" r:embed="rId60">
          <a:extLst/>
        </a:blip>
        <a:stretch>
          <a:fillRect/>
        </a:stretch>
      </xdr:blipFill>
      <xdr:spPr>
        <a:xfrm>
          <a:off x="727075" y="68430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61</xdr:row>
      <xdr:rowOff>28575</xdr:rowOff>
    </xdr:from>
    <xdr:to>
      <xdr:col>1</xdr:col>
      <xdr:colOff>790575</xdr:colOff>
      <xdr:row>61</xdr:row>
      <xdr:rowOff>742950</xdr:rowOff>
    </xdr:to>
    <xdr:pic>
      <xdr:nvPicPr>
        <xdr:cNvPr id="62" name="image61.jpeg" descr="TRAILGRIP RS 5.0 GT"/>
        <xdr:cNvPicPr>
          <a:picLocks noChangeAspect="1"/>
        </xdr:cNvPicPr>
      </xdr:nvPicPr>
      <xdr:blipFill>
        <a:blip xmlns:r="http://schemas.openxmlformats.org/officeDocument/2006/relationships" r:embed="rId61">
          <a:extLst/>
        </a:blip>
        <a:stretch>
          <a:fillRect/>
        </a:stretch>
      </xdr:blipFill>
      <xdr:spPr>
        <a:xfrm>
          <a:off x="727075" y="40998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98</xdr:row>
      <xdr:rowOff>28575</xdr:rowOff>
    </xdr:from>
    <xdr:to>
      <xdr:col>1</xdr:col>
      <xdr:colOff>790575</xdr:colOff>
      <xdr:row>98</xdr:row>
      <xdr:rowOff>742950</xdr:rowOff>
    </xdr:to>
    <xdr:pic>
      <xdr:nvPicPr>
        <xdr:cNvPr id="63" name="image62.jpeg" descr="DMX LITE WALK SLIP"/>
        <xdr:cNvPicPr>
          <a:picLocks noChangeAspect="1"/>
        </xdr:cNvPicPr>
      </xdr:nvPicPr>
      <xdr:blipFill>
        <a:blip xmlns:r="http://schemas.openxmlformats.org/officeDocument/2006/relationships" r:embed="rId62">
          <a:extLst/>
        </a:blip>
        <a:stretch>
          <a:fillRect/>
        </a:stretch>
      </xdr:blipFill>
      <xdr:spPr>
        <a:xfrm>
          <a:off x="727075" y="69192775"/>
          <a:ext cx="7620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62</xdr:row>
      <xdr:rowOff>28575</xdr:rowOff>
    </xdr:from>
    <xdr:to>
      <xdr:col>1</xdr:col>
      <xdr:colOff>742950</xdr:colOff>
      <xdr:row>62</xdr:row>
      <xdr:rowOff>742950</xdr:rowOff>
    </xdr:to>
    <xdr:pic>
      <xdr:nvPicPr>
        <xdr:cNvPr id="64" name="image63.jpeg" descr="SPORTERRA VI"/>
        <xdr:cNvPicPr>
          <a:picLocks noChangeAspect="1"/>
        </xdr:cNvPicPr>
      </xdr:nvPicPr>
      <xdr:blipFill>
        <a:blip xmlns:r="http://schemas.openxmlformats.org/officeDocument/2006/relationships" r:embed="rId63">
          <a:extLst/>
        </a:blip>
        <a:stretch>
          <a:fillRect/>
        </a:stretch>
      </xdr:blipFill>
      <xdr:spPr>
        <a:xfrm>
          <a:off x="727075" y="41760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180975</xdr:colOff>
      <xdr:row>58</xdr:row>
      <xdr:rowOff>28575</xdr:rowOff>
    </xdr:from>
    <xdr:to>
      <xdr:col>1</xdr:col>
      <xdr:colOff>914400</xdr:colOff>
      <xdr:row>58</xdr:row>
      <xdr:rowOff>742950</xdr:rowOff>
    </xdr:to>
    <xdr:pic>
      <xdr:nvPicPr>
        <xdr:cNvPr id="65" name="image64.jpeg" descr="Goletto V TF"/>
        <xdr:cNvPicPr>
          <a:picLocks noChangeAspect="1"/>
        </xdr:cNvPicPr>
      </xdr:nvPicPr>
      <xdr:blipFill>
        <a:blip xmlns:r="http://schemas.openxmlformats.org/officeDocument/2006/relationships" r:embed="rId64">
          <a:extLst/>
        </a:blip>
        <a:stretch>
          <a:fillRect/>
        </a:stretch>
      </xdr:blipFill>
      <xdr:spPr>
        <a:xfrm flipH="1">
          <a:off x="879475" y="38712775"/>
          <a:ext cx="7334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29</xdr:row>
      <xdr:rowOff>28575</xdr:rowOff>
    </xdr:from>
    <xdr:to>
      <xdr:col>1</xdr:col>
      <xdr:colOff>895350</xdr:colOff>
      <xdr:row>29</xdr:row>
      <xdr:rowOff>742950</xdr:rowOff>
    </xdr:to>
    <xdr:pic>
      <xdr:nvPicPr>
        <xdr:cNvPr id="66" name="image65.jpeg" descr="ACE 16.3 PRIMEMESH TF J"/>
        <xdr:cNvPicPr>
          <a:picLocks noChangeAspect="1"/>
        </xdr:cNvPicPr>
      </xdr:nvPicPr>
      <xdr:blipFill>
        <a:blip xmlns:r="http://schemas.openxmlformats.org/officeDocument/2006/relationships" r:embed="rId65">
          <a:extLst/>
        </a:blip>
        <a:stretch>
          <a:fillRect/>
        </a:stretch>
      </xdr:blipFill>
      <xdr:spPr>
        <a:xfrm flipH="1">
          <a:off x="869950" y="16614775"/>
          <a:ext cx="7239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30</xdr:row>
      <xdr:rowOff>28575</xdr:rowOff>
    </xdr:from>
    <xdr:to>
      <xdr:col>1</xdr:col>
      <xdr:colOff>742950</xdr:colOff>
      <xdr:row>30</xdr:row>
      <xdr:rowOff>742950</xdr:rowOff>
    </xdr:to>
    <xdr:pic>
      <xdr:nvPicPr>
        <xdr:cNvPr id="67" name="image66.jpeg" descr="MESSI 16.4 TF J"/>
        <xdr:cNvPicPr>
          <a:picLocks noChangeAspect="1"/>
        </xdr:cNvPicPr>
      </xdr:nvPicPr>
      <xdr:blipFill>
        <a:blip xmlns:r="http://schemas.openxmlformats.org/officeDocument/2006/relationships" r:embed="rId66">
          <a:extLst/>
        </a:blip>
        <a:stretch>
          <a:fillRect/>
        </a:stretch>
      </xdr:blipFill>
      <xdr:spPr>
        <a:xfrm>
          <a:off x="727075" y="17376775"/>
          <a:ext cx="7143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152400</xdr:colOff>
      <xdr:row>59</xdr:row>
      <xdr:rowOff>28575</xdr:rowOff>
    </xdr:from>
    <xdr:to>
      <xdr:col>1</xdr:col>
      <xdr:colOff>990600</xdr:colOff>
      <xdr:row>59</xdr:row>
      <xdr:rowOff>742950</xdr:rowOff>
    </xdr:to>
    <xdr:pic>
      <xdr:nvPicPr>
        <xdr:cNvPr id="68" name="image67.jpeg" descr="X 16.3 TF"/>
        <xdr:cNvPicPr>
          <a:picLocks noChangeAspect="1"/>
        </xdr:cNvPicPr>
      </xdr:nvPicPr>
      <xdr:blipFill>
        <a:blip xmlns:r="http://schemas.openxmlformats.org/officeDocument/2006/relationships" r:embed="rId67">
          <a:extLst/>
        </a:blip>
        <a:stretch>
          <a:fillRect/>
        </a:stretch>
      </xdr:blipFill>
      <xdr:spPr>
        <a:xfrm flipH="1">
          <a:off x="850900" y="39474775"/>
          <a:ext cx="8382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142874</xdr:colOff>
      <xdr:row>31</xdr:row>
      <xdr:rowOff>28575</xdr:rowOff>
    </xdr:from>
    <xdr:to>
      <xdr:col>1</xdr:col>
      <xdr:colOff>933449</xdr:colOff>
      <xdr:row>31</xdr:row>
      <xdr:rowOff>742950</xdr:rowOff>
    </xdr:to>
    <xdr:pic>
      <xdr:nvPicPr>
        <xdr:cNvPr id="69" name="image68.jpeg" descr="X 16.3 TF J"/>
        <xdr:cNvPicPr>
          <a:picLocks noChangeAspect="1"/>
        </xdr:cNvPicPr>
      </xdr:nvPicPr>
      <xdr:blipFill>
        <a:blip xmlns:r="http://schemas.openxmlformats.org/officeDocument/2006/relationships" r:embed="rId68">
          <a:extLst/>
        </a:blip>
        <a:stretch>
          <a:fillRect/>
        </a:stretch>
      </xdr:blipFill>
      <xdr:spPr>
        <a:xfrm flipH="1">
          <a:off x="841374" y="18138775"/>
          <a:ext cx="7905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32</xdr:row>
      <xdr:rowOff>19050</xdr:rowOff>
    </xdr:from>
    <xdr:to>
      <xdr:col>1</xdr:col>
      <xdr:colOff>923925</xdr:colOff>
      <xdr:row>32</xdr:row>
      <xdr:rowOff>733425</xdr:rowOff>
    </xdr:to>
    <xdr:pic>
      <xdr:nvPicPr>
        <xdr:cNvPr id="70" name="image69.jpeg" descr="X 16.4 TF J"/>
        <xdr:cNvPicPr>
          <a:picLocks noChangeAspect="1"/>
        </xdr:cNvPicPr>
      </xdr:nvPicPr>
      <xdr:blipFill>
        <a:blip xmlns:r="http://schemas.openxmlformats.org/officeDocument/2006/relationships" r:embed="rId69">
          <a:extLst/>
        </a:blip>
        <a:stretch>
          <a:fillRect/>
        </a:stretch>
      </xdr:blipFill>
      <xdr:spPr>
        <a:xfrm flipH="1">
          <a:off x="869950" y="18891250"/>
          <a:ext cx="7524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60</xdr:row>
      <xdr:rowOff>28575</xdr:rowOff>
    </xdr:from>
    <xdr:to>
      <xdr:col>1</xdr:col>
      <xdr:colOff>942975</xdr:colOff>
      <xdr:row>60</xdr:row>
      <xdr:rowOff>742950</xdr:rowOff>
    </xdr:to>
    <xdr:pic>
      <xdr:nvPicPr>
        <xdr:cNvPr id="71" name="image70.jpeg" descr="Predito Instinct TF"/>
        <xdr:cNvPicPr>
          <a:picLocks noChangeAspect="1"/>
        </xdr:cNvPicPr>
      </xdr:nvPicPr>
      <xdr:blipFill>
        <a:blip xmlns:r="http://schemas.openxmlformats.org/officeDocument/2006/relationships" r:embed="rId70">
          <a:extLst/>
        </a:blip>
        <a:stretch>
          <a:fillRect/>
        </a:stretch>
      </xdr:blipFill>
      <xdr:spPr>
        <a:xfrm flipH="1">
          <a:off x="869950" y="40236775"/>
          <a:ext cx="7715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161925</xdr:colOff>
      <xdr:row>25</xdr:row>
      <xdr:rowOff>28575</xdr:rowOff>
    </xdr:from>
    <xdr:to>
      <xdr:col>1</xdr:col>
      <xdr:colOff>962025</xdr:colOff>
      <xdr:row>25</xdr:row>
      <xdr:rowOff>742950</xdr:rowOff>
    </xdr:to>
    <xdr:pic>
      <xdr:nvPicPr>
        <xdr:cNvPr id="72" name="image71.jpeg" descr="Conquisto FG J"/>
        <xdr:cNvPicPr>
          <a:picLocks noChangeAspect="1"/>
        </xdr:cNvPicPr>
      </xdr:nvPicPr>
      <xdr:blipFill>
        <a:blip xmlns:r="http://schemas.openxmlformats.org/officeDocument/2006/relationships" r:embed="rId71">
          <a:extLst/>
        </a:blip>
        <a:stretch>
          <a:fillRect/>
        </a:stretch>
      </xdr:blipFill>
      <xdr:spPr>
        <a:xfrm flipH="1">
          <a:off x="860425" y="13566775"/>
          <a:ext cx="8001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180975</xdr:colOff>
      <xdr:row>56</xdr:row>
      <xdr:rowOff>28575</xdr:rowOff>
    </xdr:from>
    <xdr:to>
      <xdr:col>1</xdr:col>
      <xdr:colOff>904875</xdr:colOff>
      <xdr:row>56</xdr:row>
      <xdr:rowOff>742950</xdr:rowOff>
    </xdr:to>
    <xdr:pic>
      <xdr:nvPicPr>
        <xdr:cNvPr id="73" name="image72.jpeg" descr="X 15.1 FG/AG LEATHER"/>
        <xdr:cNvPicPr>
          <a:picLocks noChangeAspect="1"/>
        </xdr:cNvPicPr>
      </xdr:nvPicPr>
      <xdr:blipFill>
        <a:blip xmlns:r="http://schemas.openxmlformats.org/officeDocument/2006/relationships" r:embed="rId72">
          <a:extLst/>
        </a:blip>
        <a:stretch>
          <a:fillRect/>
        </a:stretch>
      </xdr:blipFill>
      <xdr:spPr>
        <a:xfrm flipH="1">
          <a:off x="879475" y="37188775"/>
          <a:ext cx="72390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123824</xdr:colOff>
      <xdr:row>26</xdr:row>
      <xdr:rowOff>19050</xdr:rowOff>
    </xdr:from>
    <xdr:to>
      <xdr:col>1</xdr:col>
      <xdr:colOff>914399</xdr:colOff>
      <xdr:row>26</xdr:row>
      <xdr:rowOff>733425</xdr:rowOff>
    </xdr:to>
    <xdr:pic>
      <xdr:nvPicPr>
        <xdr:cNvPr id="74" name="image73.jpeg" descr="MESSI 15.4 FXG J"/>
        <xdr:cNvPicPr>
          <a:picLocks noChangeAspect="1"/>
        </xdr:cNvPicPr>
      </xdr:nvPicPr>
      <xdr:blipFill>
        <a:blip xmlns:r="http://schemas.openxmlformats.org/officeDocument/2006/relationships" r:embed="rId73">
          <a:extLst/>
        </a:blip>
        <a:stretch>
          <a:fillRect/>
        </a:stretch>
      </xdr:blipFill>
      <xdr:spPr>
        <a:xfrm flipH="1">
          <a:off x="822324" y="14319250"/>
          <a:ext cx="7905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27</xdr:row>
      <xdr:rowOff>28575</xdr:rowOff>
    </xdr:from>
    <xdr:to>
      <xdr:col>1</xdr:col>
      <xdr:colOff>895350</xdr:colOff>
      <xdr:row>27</xdr:row>
      <xdr:rowOff>742950</xdr:rowOff>
    </xdr:to>
    <xdr:pic>
      <xdr:nvPicPr>
        <xdr:cNvPr id="75" name="image74.jpeg" descr="MESSI 16.4 FXG J"/>
        <xdr:cNvPicPr>
          <a:picLocks noChangeAspect="1"/>
        </xdr:cNvPicPr>
      </xdr:nvPicPr>
      <xdr:blipFill>
        <a:blip xmlns:r="http://schemas.openxmlformats.org/officeDocument/2006/relationships" r:embed="rId74">
          <a:extLst/>
        </a:blip>
        <a:stretch>
          <a:fillRect/>
        </a:stretch>
      </xdr:blipFill>
      <xdr:spPr>
        <a:xfrm>
          <a:off x="727075" y="15090775"/>
          <a:ext cx="86677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876300</xdr:colOff>
      <xdr:row>28</xdr:row>
      <xdr:rowOff>742950</xdr:rowOff>
    </xdr:to>
    <xdr:pic>
      <xdr:nvPicPr>
        <xdr:cNvPr id="76" name="image75.jpeg" descr="X 16.3 FG J"/>
        <xdr:cNvPicPr>
          <a:picLocks noChangeAspect="1"/>
        </xdr:cNvPicPr>
      </xdr:nvPicPr>
      <xdr:blipFill>
        <a:blip xmlns:r="http://schemas.openxmlformats.org/officeDocument/2006/relationships" r:embed="rId75">
          <a:extLst/>
        </a:blip>
        <a:stretch>
          <a:fillRect/>
        </a:stretch>
      </xdr:blipFill>
      <xdr:spPr>
        <a:xfrm>
          <a:off x="727075" y="15852775"/>
          <a:ext cx="847725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200025</xdr:colOff>
      <xdr:row>57</xdr:row>
      <xdr:rowOff>28575</xdr:rowOff>
    </xdr:from>
    <xdr:to>
      <xdr:col>1</xdr:col>
      <xdr:colOff>942975</xdr:colOff>
      <xdr:row>57</xdr:row>
      <xdr:rowOff>742950</xdr:rowOff>
    </xdr:to>
    <xdr:pic>
      <xdr:nvPicPr>
        <xdr:cNvPr id="77" name="image76.jpeg" descr="X 15.1 FG/AG"/>
        <xdr:cNvPicPr>
          <a:picLocks noChangeAspect="1"/>
        </xdr:cNvPicPr>
      </xdr:nvPicPr>
      <xdr:blipFill>
        <a:blip xmlns:r="http://schemas.openxmlformats.org/officeDocument/2006/relationships" r:embed="rId76">
          <a:extLst/>
        </a:blip>
        <a:stretch>
          <a:fillRect/>
        </a:stretch>
      </xdr:blipFill>
      <xdr:spPr>
        <a:xfrm flipH="1">
          <a:off x="898525" y="37950775"/>
          <a:ext cx="742950" cy="7143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200025</xdr:colOff>
      <xdr:row>38</xdr:row>
      <xdr:rowOff>66675</xdr:rowOff>
    </xdr:from>
    <xdr:to>
      <xdr:col>1</xdr:col>
      <xdr:colOff>844550</xdr:colOff>
      <xdr:row>38</xdr:row>
      <xdr:rowOff>711200</xdr:rowOff>
    </xdr:to>
    <xdr:pic>
      <xdr:nvPicPr>
        <xdr:cNvPr id="78" name="image77.jpeg" descr="RÃ©sultat de recherche d'images pour &quot;CL LEATHER CH&quot;"/>
        <xdr:cNvPicPr>
          <a:picLocks noChangeAspect="1"/>
        </xdr:cNvPicPr>
      </xdr:nvPicPr>
      <xdr:blipFill>
        <a:blip xmlns:r="http://schemas.openxmlformats.org/officeDocument/2006/relationships" r:embed="rId77">
          <a:extLst/>
        </a:blip>
        <a:stretch>
          <a:fillRect/>
        </a:stretch>
      </xdr:blipFill>
      <xdr:spPr>
        <a:xfrm>
          <a:off x="898525" y="23510875"/>
          <a:ext cx="644525" cy="6445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92309</xdr:colOff>
      <xdr:row>40</xdr:row>
      <xdr:rowOff>19050</xdr:rowOff>
    </xdr:from>
    <xdr:to>
      <xdr:col>1</xdr:col>
      <xdr:colOff>965199</xdr:colOff>
      <xdr:row>40</xdr:row>
      <xdr:rowOff>735874</xdr:rowOff>
    </xdr:to>
    <xdr:pic>
      <xdr:nvPicPr>
        <xdr:cNvPr id="79" name="image78.jpeg" descr="RÃ©sultat de recherche d'images pour &quot;BS5508 reebok&quot;"/>
        <xdr:cNvPicPr>
          <a:picLocks noChangeAspect="1"/>
        </xdr:cNvPicPr>
      </xdr:nvPicPr>
      <xdr:blipFill>
        <a:blip xmlns:r="http://schemas.openxmlformats.org/officeDocument/2006/relationships" r:embed="rId78">
          <a:extLst/>
        </a:blip>
        <a:stretch>
          <a:fillRect/>
        </a:stretch>
      </xdr:blipFill>
      <xdr:spPr>
        <a:xfrm flipH="1">
          <a:off x="790809" y="24987250"/>
          <a:ext cx="872890" cy="7168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224700</xdr:colOff>
      <xdr:row>41</xdr:row>
      <xdr:rowOff>38100</xdr:rowOff>
    </xdr:from>
    <xdr:to>
      <xdr:col>1</xdr:col>
      <xdr:colOff>952500</xdr:colOff>
      <xdr:row>41</xdr:row>
      <xdr:rowOff>754924</xdr:rowOff>
    </xdr:to>
    <xdr:pic>
      <xdr:nvPicPr>
        <xdr:cNvPr id="80" name="image79.jpeg" descr="RÃ©sultat de recherche d'images pour &quot;BS5509 reebok&quot;"/>
        <xdr:cNvPicPr>
          <a:picLocks noChangeAspect="1"/>
        </xdr:cNvPicPr>
      </xdr:nvPicPr>
      <xdr:blipFill>
        <a:blip xmlns:r="http://schemas.openxmlformats.org/officeDocument/2006/relationships" r:embed="rId79">
          <a:extLst/>
        </a:blip>
        <a:stretch>
          <a:fillRect/>
        </a:stretch>
      </xdr:blipFill>
      <xdr:spPr>
        <a:xfrm flipH="1">
          <a:off x="923200" y="25768300"/>
          <a:ext cx="727800" cy="7168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200025</xdr:colOff>
      <xdr:row>47</xdr:row>
      <xdr:rowOff>9525</xdr:rowOff>
    </xdr:from>
    <xdr:to>
      <xdr:col>1</xdr:col>
      <xdr:colOff>923200</xdr:colOff>
      <xdr:row>47</xdr:row>
      <xdr:rowOff>732699</xdr:rowOff>
    </xdr:to>
    <xdr:pic>
      <xdr:nvPicPr>
        <xdr:cNvPr id="81" name="image80.jpeg" descr="RÃ©sultat de recherche d'images pour &quot;BD1479 reebok&quot;"/>
        <xdr:cNvPicPr>
          <a:picLocks noChangeAspect="1"/>
        </xdr:cNvPicPr>
      </xdr:nvPicPr>
      <xdr:blipFill>
        <a:blip xmlns:r="http://schemas.openxmlformats.org/officeDocument/2006/relationships" r:embed="rId80">
          <a:extLst/>
        </a:blip>
        <a:stretch>
          <a:fillRect/>
        </a:stretch>
      </xdr:blipFill>
      <xdr:spPr>
        <a:xfrm>
          <a:off x="898525" y="30311725"/>
          <a:ext cx="723175" cy="723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190500</xdr:colOff>
      <xdr:row>69</xdr:row>
      <xdr:rowOff>9525</xdr:rowOff>
    </xdr:from>
    <xdr:to>
      <xdr:col>1</xdr:col>
      <xdr:colOff>907325</xdr:colOff>
      <xdr:row>69</xdr:row>
      <xdr:rowOff>732699</xdr:rowOff>
    </xdr:to>
    <xdr:pic>
      <xdr:nvPicPr>
        <xdr:cNvPr id="82" name="image81.jpeg" descr="RÃ©sultat de recherche d'images pour &quot;BD3407 reebok&quot;"/>
        <xdr:cNvPicPr>
          <a:picLocks noChangeAspect="1"/>
        </xdr:cNvPicPr>
      </xdr:nvPicPr>
      <xdr:blipFill>
        <a:blip xmlns:r="http://schemas.openxmlformats.org/officeDocument/2006/relationships" r:embed="rId81">
          <a:extLst/>
        </a:blip>
        <a:stretch>
          <a:fillRect/>
        </a:stretch>
      </xdr:blipFill>
      <xdr:spPr>
        <a:xfrm>
          <a:off x="889000" y="47075725"/>
          <a:ext cx="716825" cy="723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152400</xdr:colOff>
      <xdr:row>70</xdr:row>
      <xdr:rowOff>9525</xdr:rowOff>
    </xdr:from>
    <xdr:to>
      <xdr:col>1</xdr:col>
      <xdr:colOff>869225</xdr:colOff>
      <xdr:row>70</xdr:row>
      <xdr:rowOff>732699</xdr:rowOff>
    </xdr:to>
    <xdr:pic>
      <xdr:nvPicPr>
        <xdr:cNvPr id="83" name="image82.jpeg" descr="RÃ©sultat de recherche d'images pour &quot;BD3744 reebok&quot;"/>
        <xdr:cNvPicPr>
          <a:picLocks noChangeAspect="1"/>
        </xdr:cNvPicPr>
      </xdr:nvPicPr>
      <xdr:blipFill>
        <a:blip xmlns:r="http://schemas.openxmlformats.org/officeDocument/2006/relationships" r:embed="rId82">
          <a:extLst/>
        </a:blip>
        <a:stretch>
          <a:fillRect/>
        </a:stretch>
      </xdr:blipFill>
      <xdr:spPr>
        <a:xfrm>
          <a:off x="850900" y="47837725"/>
          <a:ext cx="716825" cy="723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209550</xdr:colOff>
      <xdr:row>74</xdr:row>
      <xdr:rowOff>19050</xdr:rowOff>
    </xdr:from>
    <xdr:to>
      <xdr:col>1</xdr:col>
      <xdr:colOff>926375</xdr:colOff>
      <xdr:row>74</xdr:row>
      <xdr:rowOff>735874</xdr:rowOff>
    </xdr:to>
    <xdr:pic>
      <xdr:nvPicPr>
        <xdr:cNvPr id="84" name="image1.png" descr="RÃ©sultat de recherche d'images pour &quot;V68822 reebok&quot;"/>
        <xdr:cNvPicPr>
          <a:picLocks noChangeAspect="1"/>
        </xdr:cNvPicPr>
      </xdr:nvPicPr>
      <xdr:blipFill>
        <a:blip xmlns:r="http://schemas.openxmlformats.org/officeDocument/2006/relationships" r:embed="rId83">
          <a:extLst/>
        </a:blip>
        <a:stretch>
          <a:fillRect/>
        </a:stretch>
      </xdr:blipFill>
      <xdr:spPr>
        <a:xfrm>
          <a:off x="908050" y="50895250"/>
          <a:ext cx="716825" cy="7168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161925</xdr:colOff>
      <xdr:row>78</xdr:row>
      <xdr:rowOff>9525</xdr:rowOff>
    </xdr:from>
    <xdr:to>
      <xdr:col>1</xdr:col>
      <xdr:colOff>885100</xdr:colOff>
      <xdr:row>78</xdr:row>
      <xdr:rowOff>732699</xdr:rowOff>
    </xdr:to>
    <xdr:pic>
      <xdr:nvPicPr>
        <xdr:cNvPr id="85" name="image83.jpeg" descr="RÃ©sultat de recherche d'images pour &quot;BY2882 reebok&quot;"/>
        <xdr:cNvPicPr>
          <a:picLocks noChangeAspect="1"/>
        </xdr:cNvPicPr>
      </xdr:nvPicPr>
      <xdr:blipFill>
        <a:blip xmlns:r="http://schemas.openxmlformats.org/officeDocument/2006/relationships" r:embed="rId84">
          <a:extLst/>
        </a:blip>
        <a:stretch>
          <a:fillRect/>
        </a:stretch>
      </xdr:blipFill>
      <xdr:spPr>
        <a:xfrm>
          <a:off x="860425" y="53933725"/>
          <a:ext cx="723175" cy="723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158025</xdr:colOff>
      <xdr:row>83</xdr:row>
      <xdr:rowOff>38100</xdr:rowOff>
    </xdr:from>
    <xdr:to>
      <xdr:col>1</xdr:col>
      <xdr:colOff>901700</xdr:colOff>
      <xdr:row>83</xdr:row>
      <xdr:rowOff>754924</xdr:rowOff>
    </xdr:to>
    <xdr:pic>
      <xdr:nvPicPr>
        <xdr:cNvPr id="86" name="image84.jpeg" descr="RÃ©sultat de recherche d'images pour &quot;M19230 reebok&quot;"/>
        <xdr:cNvPicPr>
          <a:picLocks noChangeAspect="1"/>
        </xdr:cNvPicPr>
      </xdr:nvPicPr>
      <xdr:blipFill>
        <a:blip xmlns:r="http://schemas.openxmlformats.org/officeDocument/2006/relationships" r:embed="rId85">
          <a:extLst/>
        </a:blip>
        <a:stretch>
          <a:fillRect/>
        </a:stretch>
      </xdr:blipFill>
      <xdr:spPr>
        <a:xfrm flipH="1">
          <a:off x="856525" y="57772300"/>
          <a:ext cx="743675" cy="7168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152400</xdr:colOff>
      <xdr:row>84</xdr:row>
      <xdr:rowOff>104775</xdr:rowOff>
    </xdr:from>
    <xdr:to>
      <xdr:col>1</xdr:col>
      <xdr:colOff>960876</xdr:colOff>
      <xdr:row>84</xdr:row>
      <xdr:rowOff>571500</xdr:rowOff>
    </xdr:to>
    <xdr:pic>
      <xdr:nvPicPr>
        <xdr:cNvPr id="87" name="image85.jpeg" descr="RÃ©sultat de recherche d'images pour &quot;S75250 reebok&quot;"/>
        <xdr:cNvPicPr>
          <a:picLocks noChangeAspect="1"/>
        </xdr:cNvPicPr>
      </xdr:nvPicPr>
      <xdr:blipFill>
        <a:blip xmlns:r="http://schemas.openxmlformats.org/officeDocument/2006/relationships" r:embed="rId86">
          <a:extLst/>
        </a:blip>
        <a:stretch>
          <a:fillRect/>
        </a:stretch>
      </xdr:blipFill>
      <xdr:spPr>
        <a:xfrm>
          <a:off x="850900" y="58600975"/>
          <a:ext cx="808476" cy="4667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66675</xdr:colOff>
      <xdr:row>87</xdr:row>
      <xdr:rowOff>28575</xdr:rowOff>
    </xdr:from>
    <xdr:to>
      <xdr:col>1</xdr:col>
      <xdr:colOff>1026673</xdr:colOff>
      <xdr:row>87</xdr:row>
      <xdr:rowOff>751749</xdr:rowOff>
    </xdr:to>
    <xdr:pic>
      <xdr:nvPicPr>
        <xdr:cNvPr id="88" name="image86.jpeg" descr="RÃ©sultat de recherche d'images pour &quot;BA8278 reebok&quot;"/>
        <xdr:cNvPicPr>
          <a:picLocks noChangeAspect="1"/>
        </xdr:cNvPicPr>
      </xdr:nvPicPr>
      <xdr:blipFill>
        <a:blip xmlns:r="http://schemas.openxmlformats.org/officeDocument/2006/relationships" r:embed="rId87">
          <a:extLst/>
        </a:blip>
        <a:stretch>
          <a:fillRect/>
        </a:stretch>
      </xdr:blipFill>
      <xdr:spPr>
        <a:xfrm>
          <a:off x="765175" y="60810775"/>
          <a:ext cx="959998" cy="723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171450</xdr:colOff>
      <xdr:row>88</xdr:row>
      <xdr:rowOff>9525</xdr:rowOff>
    </xdr:from>
    <xdr:to>
      <xdr:col>1</xdr:col>
      <xdr:colOff>888275</xdr:colOff>
      <xdr:row>88</xdr:row>
      <xdr:rowOff>732699</xdr:rowOff>
    </xdr:to>
    <xdr:pic>
      <xdr:nvPicPr>
        <xdr:cNvPr id="89" name="image87.jpeg" descr="RÃ©sultat de recherche d'images pour &quot;BD4536 reebok&quot;"/>
        <xdr:cNvPicPr>
          <a:picLocks noChangeAspect="1"/>
        </xdr:cNvPicPr>
      </xdr:nvPicPr>
      <xdr:blipFill>
        <a:blip xmlns:r="http://schemas.openxmlformats.org/officeDocument/2006/relationships" r:embed="rId88">
          <a:extLst/>
        </a:blip>
        <a:stretch>
          <a:fillRect/>
        </a:stretch>
      </xdr:blipFill>
      <xdr:spPr>
        <a:xfrm>
          <a:off x="869950" y="61553725"/>
          <a:ext cx="716825" cy="723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152400</xdr:colOff>
      <xdr:row>89</xdr:row>
      <xdr:rowOff>38100</xdr:rowOff>
    </xdr:from>
    <xdr:to>
      <xdr:col>1</xdr:col>
      <xdr:colOff>869225</xdr:colOff>
      <xdr:row>89</xdr:row>
      <xdr:rowOff>754924</xdr:rowOff>
    </xdr:to>
    <xdr:pic>
      <xdr:nvPicPr>
        <xdr:cNvPr id="90" name="image88.jpeg" descr="RÃ©sultat de recherche d'images pour &quot;BD4537 reebok&quot;"/>
        <xdr:cNvPicPr>
          <a:picLocks noChangeAspect="1"/>
        </xdr:cNvPicPr>
      </xdr:nvPicPr>
      <xdr:blipFill>
        <a:blip xmlns:r="http://schemas.openxmlformats.org/officeDocument/2006/relationships" r:embed="rId89">
          <a:extLst/>
        </a:blip>
        <a:stretch>
          <a:fillRect/>
        </a:stretch>
      </xdr:blipFill>
      <xdr:spPr>
        <a:xfrm>
          <a:off x="850900" y="62344300"/>
          <a:ext cx="716825" cy="7168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42811</xdr:colOff>
      <xdr:row>99</xdr:row>
      <xdr:rowOff>64213</xdr:rowOff>
    </xdr:from>
    <xdr:to>
      <xdr:col>1</xdr:col>
      <xdr:colOff>1067836</xdr:colOff>
      <xdr:row>99</xdr:row>
      <xdr:rowOff>542397</xdr:rowOff>
    </xdr:to>
    <xdr:pic>
      <xdr:nvPicPr>
        <xdr:cNvPr id="91" name="image89.jpeg" descr="Résultat de recherche d'images pour &quot;AF5446 ADIDAS&quot;"/>
        <xdr:cNvPicPr>
          <a:picLocks noChangeAspect="1"/>
        </xdr:cNvPicPr>
      </xdr:nvPicPr>
      <xdr:blipFill>
        <a:blip xmlns:r="http://schemas.openxmlformats.org/officeDocument/2006/relationships" r:embed="rId90">
          <a:extLst/>
        </a:blip>
        <a:srcRect t="27105" b="26877"/>
        <a:stretch>
          <a:fillRect/>
        </a:stretch>
      </xdr:blipFill>
      <xdr:spPr>
        <a:xfrm>
          <a:off x="741311" y="69990413"/>
          <a:ext cx="1025025" cy="4781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627866</xdr:colOff>
      <xdr:row>100</xdr:row>
      <xdr:rowOff>42812</xdr:rowOff>
    </xdr:from>
    <xdr:to>
      <xdr:col>1</xdr:col>
      <xdr:colOff>1067801</xdr:colOff>
      <xdr:row>100</xdr:row>
      <xdr:rowOff>636153</xdr:rowOff>
    </xdr:to>
    <xdr:pic>
      <xdr:nvPicPr>
        <xdr:cNvPr id="92" name="image90.jpeg" descr="Résultat de recherche d'images pour &quot;AQ2499 ADIDAS&quot;"/>
        <xdr:cNvPicPr>
          <a:picLocks noChangeAspect="1"/>
        </xdr:cNvPicPr>
      </xdr:nvPicPr>
      <xdr:blipFill>
        <a:blip xmlns:r="http://schemas.openxmlformats.org/officeDocument/2006/relationships" r:embed="rId91">
          <a:extLst/>
        </a:blip>
        <a:srcRect l="4861" t="51766" r="3700"/>
        <a:stretch>
          <a:fillRect/>
        </a:stretch>
      </xdr:blipFill>
      <xdr:spPr>
        <a:xfrm>
          <a:off x="627866" y="70578612"/>
          <a:ext cx="1138435" cy="593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634998</xdr:colOff>
      <xdr:row>101</xdr:row>
      <xdr:rowOff>78482</xdr:rowOff>
    </xdr:from>
    <xdr:to>
      <xdr:col>1</xdr:col>
      <xdr:colOff>1057054</xdr:colOff>
      <xdr:row>101</xdr:row>
      <xdr:rowOff>627862</xdr:rowOff>
    </xdr:to>
    <xdr:pic>
      <xdr:nvPicPr>
        <xdr:cNvPr id="93" name="image91.jpeg" descr="Résultat de recherche d'images pour &quot;AQ4181 ADIDAS&quot;"/>
        <xdr:cNvPicPr>
          <a:picLocks noChangeAspect="1"/>
        </xdr:cNvPicPr>
      </xdr:nvPicPr>
      <xdr:blipFill>
        <a:blip xmlns:r="http://schemas.openxmlformats.org/officeDocument/2006/relationships" r:embed="rId92">
          <a:extLst/>
        </a:blip>
        <a:srcRect l="4338" t="53930" r="6062"/>
        <a:stretch>
          <a:fillRect/>
        </a:stretch>
      </xdr:blipFill>
      <xdr:spPr>
        <a:xfrm>
          <a:off x="634998" y="71388982"/>
          <a:ext cx="1120556" cy="5493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627865</xdr:colOff>
      <xdr:row>102</xdr:row>
      <xdr:rowOff>57075</xdr:rowOff>
    </xdr:from>
    <xdr:to>
      <xdr:col>1</xdr:col>
      <xdr:colOff>1069166</xdr:colOff>
      <xdr:row>102</xdr:row>
      <xdr:rowOff>549380</xdr:rowOff>
    </xdr:to>
    <xdr:pic>
      <xdr:nvPicPr>
        <xdr:cNvPr id="94" name="image92.jpeg" descr="Résultat de recherche d'images pour &quot;B26027 ADIDAS&quot;"/>
        <xdr:cNvPicPr>
          <a:picLocks noChangeAspect="1"/>
        </xdr:cNvPicPr>
      </xdr:nvPicPr>
      <xdr:blipFill>
        <a:blip xmlns:r="http://schemas.openxmlformats.org/officeDocument/2006/relationships" r:embed="rId93">
          <a:extLst/>
        </a:blip>
        <a:srcRect t="16215" b="24538"/>
        <a:stretch>
          <a:fillRect/>
        </a:stretch>
      </xdr:blipFill>
      <xdr:spPr>
        <a:xfrm>
          <a:off x="627865" y="72078775"/>
          <a:ext cx="1139801" cy="4923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592192</xdr:colOff>
      <xdr:row>103</xdr:row>
      <xdr:rowOff>71350</xdr:rowOff>
    </xdr:from>
    <xdr:to>
      <xdr:col>1</xdr:col>
      <xdr:colOff>1064841</xdr:colOff>
      <xdr:row>103</xdr:row>
      <xdr:rowOff>549380</xdr:rowOff>
    </xdr:to>
    <xdr:pic>
      <xdr:nvPicPr>
        <xdr:cNvPr id="95" name="image93.jpeg" descr="Résultat de recherche d'images pour &quot;B42431 ADIDAS&quot;"/>
        <xdr:cNvPicPr>
          <a:picLocks noChangeAspect="1"/>
        </xdr:cNvPicPr>
      </xdr:nvPicPr>
      <xdr:blipFill>
        <a:blip xmlns:r="http://schemas.openxmlformats.org/officeDocument/2006/relationships" r:embed="rId94">
          <a:extLst/>
        </a:blip>
        <a:srcRect t="57651"/>
        <a:stretch>
          <a:fillRect/>
        </a:stretch>
      </xdr:blipFill>
      <xdr:spPr>
        <a:xfrm>
          <a:off x="592192" y="72740750"/>
          <a:ext cx="1171149" cy="4780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635001</xdr:colOff>
      <xdr:row>104</xdr:row>
      <xdr:rowOff>64213</xdr:rowOff>
    </xdr:from>
    <xdr:to>
      <xdr:col>1</xdr:col>
      <xdr:colOff>1063061</xdr:colOff>
      <xdr:row>104</xdr:row>
      <xdr:rowOff>449491</xdr:rowOff>
    </xdr:to>
    <xdr:pic>
      <xdr:nvPicPr>
        <xdr:cNvPr id="96" name="image94.jpeg" descr="Résultat de recherche d'images pour &quot;BA8814 ADIDAS&quot;"/>
        <xdr:cNvPicPr>
          <a:picLocks noChangeAspect="1"/>
        </xdr:cNvPicPr>
      </xdr:nvPicPr>
      <xdr:blipFill>
        <a:blip xmlns:r="http://schemas.openxmlformats.org/officeDocument/2006/relationships" r:embed="rId95">
          <a:extLst/>
        </a:blip>
        <a:srcRect t="31144" b="33028"/>
        <a:stretch>
          <a:fillRect/>
        </a:stretch>
      </xdr:blipFill>
      <xdr:spPr>
        <a:xfrm>
          <a:off x="635001" y="73381313"/>
          <a:ext cx="1126560" cy="38527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21406</xdr:colOff>
      <xdr:row>105</xdr:row>
      <xdr:rowOff>69794</xdr:rowOff>
    </xdr:from>
    <xdr:to>
      <xdr:col>1</xdr:col>
      <xdr:colOff>1067799</xdr:colOff>
      <xdr:row>105</xdr:row>
      <xdr:rowOff>606462</xdr:rowOff>
    </xdr:to>
    <xdr:pic>
      <xdr:nvPicPr>
        <xdr:cNvPr id="97" name="image95.jpeg" descr="Résultat de recherche d'images pour &quot;BB4055 ADIDAS&quot;"/>
        <xdr:cNvPicPr>
          <a:picLocks noChangeAspect="1"/>
        </xdr:cNvPicPr>
      </xdr:nvPicPr>
      <xdr:blipFill>
        <a:blip xmlns:r="http://schemas.openxmlformats.org/officeDocument/2006/relationships" r:embed="rId96">
          <a:extLst/>
        </a:blip>
        <a:srcRect t="25704" b="25043"/>
        <a:stretch>
          <a:fillRect/>
        </a:stretch>
      </xdr:blipFill>
      <xdr:spPr>
        <a:xfrm>
          <a:off x="719906" y="73932994"/>
          <a:ext cx="1046393" cy="5366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106</xdr:row>
      <xdr:rowOff>57441</xdr:rowOff>
    </xdr:from>
    <xdr:to>
      <xdr:col>1</xdr:col>
      <xdr:colOff>1067799</xdr:colOff>
      <xdr:row>106</xdr:row>
      <xdr:rowOff>523484</xdr:rowOff>
    </xdr:to>
    <xdr:pic>
      <xdr:nvPicPr>
        <xdr:cNvPr id="98" name="image96.jpeg" descr="Résultat de recherche d'images pour &quot;BB5197 ADIDAS&quot;"/>
        <xdr:cNvPicPr>
          <a:picLocks noChangeAspect="1"/>
        </xdr:cNvPicPr>
      </xdr:nvPicPr>
      <xdr:blipFill>
        <a:blip xmlns:r="http://schemas.openxmlformats.org/officeDocument/2006/relationships" r:embed="rId97">
          <a:extLst/>
        </a:blip>
        <a:stretch>
          <a:fillRect/>
        </a:stretch>
      </xdr:blipFill>
      <xdr:spPr>
        <a:xfrm>
          <a:off x="698500" y="74619141"/>
          <a:ext cx="1067799" cy="4660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613595</xdr:colOff>
      <xdr:row>107</xdr:row>
      <xdr:rowOff>20904</xdr:rowOff>
    </xdr:from>
    <xdr:to>
      <xdr:col>1</xdr:col>
      <xdr:colOff>1063089</xdr:colOff>
      <xdr:row>107</xdr:row>
      <xdr:rowOff>744661</xdr:rowOff>
    </xdr:to>
    <xdr:pic>
      <xdr:nvPicPr>
        <xdr:cNvPr id="99" name="image97.jpeg" descr="Résultat de recherche d'images pour &quot;BD1777 ADIDAS&quot;"/>
        <xdr:cNvPicPr>
          <a:picLocks noChangeAspect="1"/>
        </xdr:cNvPicPr>
      </xdr:nvPicPr>
      <xdr:blipFill>
        <a:blip xmlns:r="http://schemas.openxmlformats.org/officeDocument/2006/relationships" r:embed="rId98">
          <a:extLst/>
        </a:blip>
        <a:stretch>
          <a:fillRect/>
        </a:stretch>
      </xdr:blipFill>
      <xdr:spPr>
        <a:xfrm>
          <a:off x="613595" y="75230304"/>
          <a:ext cx="1147994" cy="7237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585056</xdr:colOff>
      <xdr:row>108</xdr:row>
      <xdr:rowOff>85619</xdr:rowOff>
    </xdr:from>
    <xdr:to>
      <xdr:col>1</xdr:col>
      <xdr:colOff>1064028</xdr:colOff>
      <xdr:row>108</xdr:row>
      <xdr:rowOff>601966</xdr:rowOff>
    </xdr:to>
    <xdr:pic>
      <xdr:nvPicPr>
        <xdr:cNvPr id="100" name="image98.jpeg" descr="Résultat de recherche d'images pour &quot;BD4822 ADIDAS&quot;"/>
        <xdr:cNvPicPr>
          <a:picLocks noChangeAspect="1"/>
        </xdr:cNvPicPr>
      </xdr:nvPicPr>
      <xdr:blipFill>
        <a:blip xmlns:r="http://schemas.openxmlformats.org/officeDocument/2006/relationships" r:embed="rId99">
          <a:extLst/>
        </a:blip>
        <a:srcRect t="42035" b="12890"/>
        <a:stretch>
          <a:fillRect/>
        </a:stretch>
      </xdr:blipFill>
      <xdr:spPr>
        <a:xfrm>
          <a:off x="585056" y="76069719"/>
          <a:ext cx="1177472" cy="5163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635000</xdr:colOff>
      <xdr:row>109</xdr:row>
      <xdr:rowOff>57075</xdr:rowOff>
    </xdr:from>
    <xdr:to>
      <xdr:col>1</xdr:col>
      <xdr:colOff>1070224</xdr:colOff>
      <xdr:row>109</xdr:row>
      <xdr:rowOff>598437</xdr:rowOff>
    </xdr:to>
    <xdr:pic>
      <xdr:nvPicPr>
        <xdr:cNvPr id="101" name="image99.jpeg" descr="Résultat de recherche d'images pour &quot;BD5539 ADIDAS&quot;"/>
        <xdr:cNvPicPr>
          <a:picLocks noChangeAspect="1"/>
        </xdr:cNvPicPr>
      </xdr:nvPicPr>
      <xdr:blipFill>
        <a:blip xmlns:r="http://schemas.openxmlformats.org/officeDocument/2006/relationships" r:embed="rId100">
          <a:extLst/>
        </a:blip>
        <a:srcRect t="25974" b="23978"/>
        <a:stretch>
          <a:fillRect/>
        </a:stretch>
      </xdr:blipFill>
      <xdr:spPr>
        <a:xfrm>
          <a:off x="635000" y="76726975"/>
          <a:ext cx="1133724" cy="5413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563652</xdr:colOff>
      <xdr:row>110</xdr:row>
      <xdr:rowOff>57081</xdr:rowOff>
    </xdr:from>
    <xdr:to>
      <xdr:col>1</xdr:col>
      <xdr:colOff>1219200</xdr:colOff>
      <xdr:row>110</xdr:row>
      <xdr:rowOff>499802</xdr:rowOff>
    </xdr:to>
    <xdr:pic>
      <xdr:nvPicPr>
        <xdr:cNvPr id="102" name="image100.jpeg" descr="Résultat de recherche d'images pour &quot;F99235 ADIDAS&quot;"/>
        <xdr:cNvPicPr>
          <a:picLocks noChangeAspect="1"/>
        </xdr:cNvPicPr>
      </xdr:nvPicPr>
      <xdr:blipFill>
        <a:blip xmlns:r="http://schemas.openxmlformats.org/officeDocument/2006/relationships" r:embed="rId101">
          <a:extLst/>
        </a:blip>
        <a:srcRect t="63197"/>
        <a:stretch>
          <a:fillRect/>
        </a:stretch>
      </xdr:blipFill>
      <xdr:spPr>
        <a:xfrm>
          <a:off x="563652" y="77425481"/>
          <a:ext cx="1354048" cy="4427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585055</xdr:colOff>
      <xdr:row>111</xdr:row>
      <xdr:rowOff>57081</xdr:rowOff>
    </xdr:from>
    <xdr:to>
      <xdr:col>1</xdr:col>
      <xdr:colOff>1065408</xdr:colOff>
      <xdr:row>111</xdr:row>
      <xdr:rowOff>574972</xdr:rowOff>
    </xdr:to>
    <xdr:pic>
      <xdr:nvPicPr>
        <xdr:cNvPr id="103" name="image101.jpeg" descr="Résultat de recherche d'images pour &quot;S81475 ADIDAS&quot;"/>
        <xdr:cNvPicPr>
          <a:picLocks noChangeAspect="1"/>
        </xdr:cNvPicPr>
      </xdr:nvPicPr>
      <xdr:blipFill>
        <a:blip xmlns:r="http://schemas.openxmlformats.org/officeDocument/2006/relationships" r:embed="rId102">
          <a:extLst/>
        </a:blip>
        <a:srcRect t="57516"/>
        <a:stretch>
          <a:fillRect/>
        </a:stretch>
      </xdr:blipFill>
      <xdr:spPr>
        <a:xfrm flipH="1">
          <a:off x="585055" y="78047781"/>
          <a:ext cx="1178853" cy="5178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showGridLines="0" tabSelected="1" workbookViewId="0">
      <selection activeCell="F4" sqref="F4"/>
    </sheetView>
  </sheetViews>
  <sheetFormatPr defaultColWidth="9.125" defaultRowHeight="15" customHeight="1" x14ac:dyDescent="0.25"/>
  <cols>
    <col min="1" max="1" width="9.125" style="9" customWidth="1"/>
    <col min="2" max="2" width="16" style="9" customWidth="1"/>
    <col min="3" max="3" width="29.625" style="9" customWidth="1"/>
    <col min="4" max="4" width="7.875" style="9" customWidth="1"/>
    <col min="5" max="5" width="8.5" style="9" customWidth="1"/>
    <col min="6" max="6" width="10.875" style="9" customWidth="1"/>
    <col min="7" max="7" width="11.125" style="9" customWidth="1"/>
    <col min="8" max="8" width="16.375" style="9" customWidth="1"/>
    <col min="9" max="9" width="17.625" style="9" customWidth="1"/>
    <col min="10" max="10" width="30.625" style="9" customWidth="1"/>
    <col min="11" max="11" width="3.5" style="9" customWidth="1"/>
    <col min="12" max="12" width="3" style="9" customWidth="1"/>
    <col min="13" max="13" width="3.5" style="9" customWidth="1"/>
    <col min="14" max="14" width="3" style="9" customWidth="1"/>
    <col min="15" max="15" width="3.5" style="9" customWidth="1"/>
    <col min="16" max="16" width="3" style="9" customWidth="1"/>
    <col min="17" max="17" width="3.5" style="9" customWidth="1"/>
    <col min="18" max="18" width="3" style="9" customWidth="1"/>
    <col min="19" max="19" width="3.5" style="9" customWidth="1"/>
    <col min="20" max="20" width="3" style="9" customWidth="1"/>
    <col min="21" max="21" width="3.5" style="9" customWidth="1"/>
    <col min="22" max="22" width="3" style="9" customWidth="1"/>
    <col min="23" max="23" width="3.5" style="9" customWidth="1"/>
    <col min="24" max="24" width="3" style="9" customWidth="1"/>
    <col min="25" max="25" width="4.5" style="9" customWidth="1"/>
    <col min="26" max="26" width="3" style="9" customWidth="1"/>
    <col min="27" max="27" width="4.5" style="9" customWidth="1"/>
    <col min="28" max="28" width="3" style="9" customWidth="1"/>
    <col min="29" max="29" width="4.5" style="9" customWidth="1"/>
    <col min="30" max="30" width="3" style="9" customWidth="1"/>
    <col min="31" max="31" width="5.125" style="9" customWidth="1"/>
    <col min="32" max="50" width="3" style="9" customWidth="1"/>
    <col min="51" max="51" width="9.5" style="9" customWidth="1"/>
    <col min="52" max="52" width="5.5" style="9" customWidth="1"/>
    <col min="53" max="53" width="10.125" style="9" customWidth="1"/>
    <col min="54" max="54" width="14" style="9" customWidth="1"/>
    <col min="55" max="55" width="10.125" style="9" customWidth="1"/>
    <col min="56" max="56" width="14" style="9" customWidth="1"/>
    <col min="57" max="58" width="10.375" style="9" customWidth="1"/>
    <col min="59" max="59" width="13.625" style="9" customWidth="1"/>
    <col min="60" max="60" width="14" style="9" customWidth="1"/>
    <col min="61" max="256" width="9.125" style="9" customWidth="1"/>
    <col min="257" max="16384" width="9.125" style="48"/>
  </cols>
  <sheetData>
    <row r="1" spans="1:60" ht="15" customHeight="1" x14ac:dyDescent="0.25">
      <c r="A1" s="1"/>
      <c r="B1" s="2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  <c r="BB1" s="6"/>
      <c r="BC1" s="6"/>
      <c r="BD1" s="5"/>
      <c r="BE1" s="7"/>
      <c r="BF1" s="7"/>
      <c r="BG1" s="5"/>
      <c r="BH1" s="8"/>
    </row>
    <row r="2" spans="1:60" ht="15" customHeight="1" x14ac:dyDescent="0.25">
      <c r="A2" s="10"/>
      <c r="B2" s="11"/>
      <c r="C2" s="11"/>
      <c r="D2" s="11"/>
      <c r="E2" s="11"/>
      <c r="F2" s="11"/>
      <c r="G2" s="11"/>
      <c r="H2" s="11"/>
      <c r="I2" s="12"/>
      <c r="J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15"/>
      <c r="BA2" s="16"/>
      <c r="BB2" s="16"/>
      <c r="BC2" s="16"/>
      <c r="BD2" s="15"/>
      <c r="BE2" s="17"/>
      <c r="BF2" s="17"/>
      <c r="BG2" s="15"/>
      <c r="BH2" s="18"/>
    </row>
    <row r="3" spans="1:60" ht="15" customHeight="1" x14ac:dyDescent="0.25">
      <c r="A3" s="10"/>
      <c r="B3" s="11"/>
      <c r="C3" s="11"/>
      <c r="D3" s="11"/>
      <c r="E3" s="11"/>
      <c r="F3" s="11"/>
      <c r="G3" s="11"/>
      <c r="H3" s="11"/>
      <c r="I3" s="12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9"/>
      <c r="AE3" s="1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20"/>
      <c r="AY3" s="21" t="s">
        <v>0</v>
      </c>
      <c r="AZ3" s="22">
        <f>SUM(AZ11:AZ112)</f>
        <v>5166</v>
      </c>
      <c r="BA3" s="23"/>
      <c r="BB3" s="23">
        <f>SUM(BB11:BB112)</f>
        <v>431802.49999999994</v>
      </c>
      <c r="BC3" s="23"/>
      <c r="BD3" s="23">
        <f>SUM(BD11:BD112)</f>
        <v>216024.10000000006</v>
      </c>
      <c r="BE3" s="24"/>
      <c r="BF3" s="24"/>
      <c r="BG3" s="22"/>
      <c r="BH3" s="23">
        <v>124500.6</v>
      </c>
    </row>
    <row r="4" spans="1:60" ht="15" customHeight="1" x14ac:dyDescent="0.25">
      <c r="A4" s="10"/>
      <c r="B4" s="11"/>
      <c r="C4" s="11"/>
      <c r="D4" s="11"/>
      <c r="E4" s="11"/>
      <c r="F4" s="11"/>
      <c r="G4" s="11"/>
      <c r="H4" s="11"/>
      <c r="I4" s="12"/>
      <c r="J4" s="2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9"/>
      <c r="AE4" s="19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20"/>
      <c r="AY4" s="21" t="s">
        <v>1</v>
      </c>
      <c r="AZ4" s="22"/>
      <c r="BA4" s="23">
        <f>BB3/AZ3</f>
        <v>83.58546264034068</v>
      </c>
      <c r="BB4" s="23"/>
      <c r="BC4" s="23">
        <f>BD3/AZ3</f>
        <v>41.816511807975232</v>
      </c>
      <c r="BD4" s="23"/>
      <c r="BE4" s="24"/>
      <c r="BF4" s="24"/>
      <c r="BG4" s="23">
        <v>24.1</v>
      </c>
      <c r="BH4" s="22"/>
    </row>
    <row r="5" spans="1:60" ht="15" customHeight="1" x14ac:dyDescent="0.25">
      <c r="A5" s="10"/>
      <c r="B5" s="11"/>
      <c r="C5" s="11"/>
      <c r="D5" s="11"/>
      <c r="E5" s="11"/>
      <c r="F5" s="11"/>
      <c r="G5" s="11"/>
      <c r="H5" s="25"/>
      <c r="I5" s="26"/>
      <c r="J5" s="27"/>
      <c r="K5" s="2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29"/>
      <c r="AZ5" s="30"/>
      <c r="BA5" s="31"/>
      <c r="BB5" s="31"/>
      <c r="BC5" s="31"/>
      <c r="BD5" s="30"/>
      <c r="BE5" s="32"/>
      <c r="BF5" s="32"/>
      <c r="BG5" s="30"/>
      <c r="BH5" s="33"/>
    </row>
    <row r="6" spans="1:60" ht="15" customHeight="1" x14ac:dyDescent="0.25">
      <c r="A6" s="10"/>
      <c r="B6" s="11"/>
      <c r="C6" s="11"/>
      <c r="D6" s="11"/>
      <c r="E6" s="11"/>
      <c r="F6" s="11"/>
      <c r="G6" s="34"/>
      <c r="H6" s="35" t="s">
        <v>2</v>
      </c>
      <c r="I6" s="36"/>
      <c r="J6" s="3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38"/>
      <c r="BA6" s="39"/>
      <c r="BB6" s="39"/>
      <c r="BC6" s="39"/>
      <c r="BD6" s="38"/>
      <c r="BE6" s="40"/>
      <c r="BF6" s="40"/>
      <c r="BG6" s="38"/>
      <c r="BH6" s="41"/>
    </row>
    <row r="7" spans="1:60" ht="15" customHeight="1" x14ac:dyDescent="0.25">
      <c r="A7" s="10"/>
      <c r="B7" s="11"/>
      <c r="C7" s="11"/>
      <c r="D7" s="11"/>
      <c r="E7" s="11"/>
      <c r="F7" s="11"/>
      <c r="G7" s="34"/>
      <c r="H7" s="35" t="s">
        <v>3</v>
      </c>
      <c r="I7" s="36"/>
      <c r="J7" s="1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38"/>
      <c r="BA7" s="39"/>
      <c r="BB7" s="39"/>
      <c r="BC7" s="39"/>
      <c r="BD7" s="38"/>
      <c r="BE7" s="40"/>
      <c r="BF7" s="40"/>
      <c r="BG7" s="38"/>
      <c r="BH7" s="41"/>
    </row>
    <row r="8" spans="1:60" ht="15" customHeight="1" x14ac:dyDescent="0.25">
      <c r="A8" s="10"/>
      <c r="B8" s="11"/>
      <c r="C8" s="11"/>
      <c r="D8" s="11"/>
      <c r="E8" s="11"/>
      <c r="F8" s="11"/>
      <c r="G8" s="11"/>
      <c r="H8" s="37"/>
      <c r="I8" s="12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8"/>
      <c r="BA8" s="39"/>
      <c r="BB8" s="39"/>
      <c r="BC8" s="39"/>
      <c r="BD8" s="38"/>
      <c r="BE8" s="40"/>
      <c r="BF8" s="40"/>
      <c r="BG8" s="38"/>
      <c r="BH8" s="41"/>
    </row>
    <row r="9" spans="1:60" ht="15" customHeight="1" x14ac:dyDescent="0.25">
      <c r="A9" s="10"/>
      <c r="B9" s="42"/>
      <c r="C9" s="42"/>
      <c r="D9" s="42"/>
      <c r="E9" s="42"/>
      <c r="F9" s="42"/>
      <c r="G9" s="42"/>
      <c r="H9" s="42"/>
      <c r="I9" s="43"/>
      <c r="J9" s="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44"/>
      <c r="BA9" s="44"/>
      <c r="BB9" s="44"/>
      <c r="BC9" s="44"/>
      <c r="BD9" s="15"/>
      <c r="BE9" s="17"/>
      <c r="BF9" s="17"/>
      <c r="BG9" s="15"/>
      <c r="BH9" s="18"/>
    </row>
    <row r="10" spans="1:60" ht="31.5" customHeight="1" x14ac:dyDescent="0.25">
      <c r="A10" s="45"/>
      <c r="B10" s="46" t="s">
        <v>4</v>
      </c>
      <c r="C10" s="46" t="s">
        <v>5</v>
      </c>
      <c r="D10" s="46" t="s">
        <v>6</v>
      </c>
      <c r="E10" s="46" t="s">
        <v>7</v>
      </c>
      <c r="F10" s="46" t="s">
        <v>8</v>
      </c>
      <c r="G10" s="46" t="s">
        <v>9</v>
      </c>
      <c r="H10" s="46" t="s">
        <v>10</v>
      </c>
      <c r="I10" s="47" t="s">
        <v>11</v>
      </c>
      <c r="J10" s="46" t="s">
        <v>12</v>
      </c>
      <c r="K10" s="21" t="s">
        <v>13</v>
      </c>
      <c r="L10" s="22">
        <v>4</v>
      </c>
      <c r="M10" s="21" t="s">
        <v>14</v>
      </c>
      <c r="N10" s="22">
        <v>5</v>
      </c>
      <c r="O10" s="21" t="s">
        <v>15</v>
      </c>
      <c r="P10" s="22">
        <v>6</v>
      </c>
      <c r="Q10" s="21" t="s">
        <v>16</v>
      </c>
      <c r="R10" s="22">
        <v>7</v>
      </c>
      <c r="S10" s="21" t="s">
        <v>17</v>
      </c>
      <c r="T10" s="22">
        <v>8</v>
      </c>
      <c r="U10" s="21" t="s">
        <v>18</v>
      </c>
      <c r="V10" s="22">
        <v>9</v>
      </c>
      <c r="W10" s="21" t="s">
        <v>19</v>
      </c>
      <c r="X10" s="22">
        <v>10</v>
      </c>
      <c r="Y10" s="21" t="s">
        <v>20</v>
      </c>
      <c r="Z10" s="22">
        <v>11</v>
      </c>
      <c r="AA10" s="21" t="s">
        <v>21</v>
      </c>
      <c r="AB10" s="22">
        <v>12</v>
      </c>
      <c r="AC10" s="21" t="s">
        <v>22</v>
      </c>
      <c r="AD10" s="22">
        <v>13</v>
      </c>
      <c r="AE10" s="22">
        <v>14.5</v>
      </c>
      <c r="AF10" s="22">
        <v>16</v>
      </c>
      <c r="AG10" s="22">
        <v>17</v>
      </c>
      <c r="AH10" s="22">
        <v>18</v>
      </c>
      <c r="AI10" s="22">
        <v>19</v>
      </c>
      <c r="AJ10" s="22">
        <v>20</v>
      </c>
      <c r="AK10" s="22">
        <v>21</v>
      </c>
      <c r="AL10" s="22">
        <v>22</v>
      </c>
      <c r="AM10" s="22">
        <v>23</v>
      </c>
      <c r="AN10" s="22">
        <v>24</v>
      </c>
      <c r="AO10" s="22">
        <v>25</v>
      </c>
      <c r="AP10" s="22">
        <v>26</v>
      </c>
      <c r="AQ10" s="22">
        <v>27</v>
      </c>
      <c r="AR10" s="22">
        <v>28</v>
      </c>
      <c r="AS10" s="22">
        <v>29</v>
      </c>
      <c r="AT10" s="22">
        <v>30</v>
      </c>
      <c r="AU10" s="22">
        <v>31</v>
      </c>
      <c r="AV10" s="22">
        <v>32</v>
      </c>
      <c r="AW10" s="22">
        <v>33</v>
      </c>
      <c r="AX10" s="22">
        <v>34</v>
      </c>
      <c r="AY10" s="22">
        <v>35</v>
      </c>
      <c r="AZ10" s="46" t="s">
        <v>23</v>
      </c>
      <c r="BA10" s="46" t="s">
        <v>24</v>
      </c>
      <c r="BB10" s="46" t="s">
        <v>25</v>
      </c>
      <c r="BC10" s="46" t="s">
        <v>26</v>
      </c>
      <c r="BD10" s="46" t="s">
        <v>27</v>
      </c>
      <c r="BE10" s="48"/>
      <c r="BF10" s="48"/>
      <c r="BG10" s="48"/>
      <c r="BH10" s="48"/>
    </row>
    <row r="11" spans="1:60" ht="60" customHeight="1" x14ac:dyDescent="0.25">
      <c r="A11" s="45"/>
      <c r="B11" s="49"/>
      <c r="C11" s="50" t="s">
        <v>28</v>
      </c>
      <c r="D11" s="50" t="s">
        <v>29</v>
      </c>
      <c r="E11" s="50" t="s">
        <v>30</v>
      </c>
      <c r="F11" s="50" t="s">
        <v>31</v>
      </c>
      <c r="G11" s="50" t="s">
        <v>32</v>
      </c>
      <c r="H11" s="50" t="s">
        <v>33</v>
      </c>
      <c r="I11" s="51" t="s">
        <v>34</v>
      </c>
      <c r="J11" s="50" t="s">
        <v>35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>
        <v>6</v>
      </c>
      <c r="AR11" s="49">
        <v>7</v>
      </c>
      <c r="AS11" s="49">
        <v>2</v>
      </c>
      <c r="AT11" s="49">
        <v>7</v>
      </c>
      <c r="AU11" s="49">
        <v>6</v>
      </c>
      <c r="AV11" s="49">
        <v>6</v>
      </c>
      <c r="AW11" s="49">
        <v>6</v>
      </c>
      <c r="AX11" s="49">
        <v>7</v>
      </c>
      <c r="AY11" s="49"/>
      <c r="AZ11" s="49">
        <f t="shared" ref="AZ11:AZ74" si="0">SUM(K11:AY11)</f>
        <v>47</v>
      </c>
      <c r="BA11" s="52">
        <v>44.95</v>
      </c>
      <c r="BB11" s="52">
        <f t="shared" ref="BB11:BB74" si="1">BA11*AZ11</f>
        <v>2112.65</v>
      </c>
      <c r="BC11" s="52">
        <v>22.5</v>
      </c>
      <c r="BD11" s="52">
        <f t="shared" ref="BD11:BD74" si="2">BC11*AZ11</f>
        <v>1057.5</v>
      </c>
      <c r="BE11" s="48"/>
      <c r="BF11" s="48"/>
      <c r="BG11" s="48"/>
      <c r="BH11" s="48"/>
    </row>
    <row r="12" spans="1:60" ht="60" customHeight="1" x14ac:dyDescent="0.25">
      <c r="A12" s="45"/>
      <c r="B12" s="49"/>
      <c r="C12" s="50" t="s">
        <v>36</v>
      </c>
      <c r="D12" s="50" t="s">
        <v>29</v>
      </c>
      <c r="E12" s="50" t="s">
        <v>30</v>
      </c>
      <c r="F12" s="50" t="s">
        <v>37</v>
      </c>
      <c r="G12" s="50" t="s">
        <v>32</v>
      </c>
      <c r="H12" s="50" t="s">
        <v>33</v>
      </c>
      <c r="I12" s="51" t="s">
        <v>38</v>
      </c>
      <c r="J12" s="50" t="s">
        <v>35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>
        <v>4</v>
      </c>
      <c r="AR12" s="49">
        <v>4</v>
      </c>
      <c r="AS12" s="49"/>
      <c r="AT12" s="49">
        <v>4</v>
      </c>
      <c r="AU12" s="49">
        <v>5</v>
      </c>
      <c r="AV12" s="49">
        <v>6</v>
      </c>
      <c r="AW12" s="49">
        <v>3</v>
      </c>
      <c r="AX12" s="49">
        <v>3</v>
      </c>
      <c r="AY12" s="49"/>
      <c r="AZ12" s="49">
        <f t="shared" si="0"/>
        <v>29</v>
      </c>
      <c r="BA12" s="52">
        <v>44.95</v>
      </c>
      <c r="BB12" s="52">
        <f t="shared" si="1"/>
        <v>1303.5500000000002</v>
      </c>
      <c r="BC12" s="52">
        <v>22.5</v>
      </c>
      <c r="BD12" s="52">
        <f t="shared" si="2"/>
        <v>652.5</v>
      </c>
      <c r="BE12" s="48"/>
      <c r="BF12" s="48"/>
      <c r="BG12" s="48"/>
      <c r="BH12" s="48"/>
    </row>
    <row r="13" spans="1:60" ht="60" customHeight="1" x14ac:dyDescent="0.25">
      <c r="A13" s="45"/>
      <c r="B13" s="49"/>
      <c r="C13" s="50" t="s">
        <v>39</v>
      </c>
      <c r="D13" s="50" t="s">
        <v>29</v>
      </c>
      <c r="E13" s="50" t="s">
        <v>30</v>
      </c>
      <c r="F13" s="50" t="s">
        <v>40</v>
      </c>
      <c r="G13" s="50" t="s">
        <v>32</v>
      </c>
      <c r="H13" s="50" t="s">
        <v>33</v>
      </c>
      <c r="I13" s="51" t="s">
        <v>41</v>
      </c>
      <c r="J13" s="50" t="s">
        <v>42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>
        <v>3</v>
      </c>
      <c r="AK13" s="49">
        <v>7</v>
      </c>
      <c r="AL13" s="49">
        <v>2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>
        <f t="shared" si="0"/>
        <v>12</v>
      </c>
      <c r="BA13" s="52">
        <v>44.95</v>
      </c>
      <c r="BB13" s="52">
        <f t="shared" si="1"/>
        <v>539.40000000000009</v>
      </c>
      <c r="BC13" s="52">
        <v>22.5</v>
      </c>
      <c r="BD13" s="52">
        <f t="shared" si="2"/>
        <v>270</v>
      </c>
      <c r="BE13" s="48"/>
      <c r="BF13" s="48"/>
      <c r="BG13" s="48"/>
      <c r="BH13" s="48"/>
    </row>
    <row r="14" spans="1:60" ht="60" customHeight="1" x14ac:dyDescent="0.25">
      <c r="A14" s="45"/>
      <c r="B14" s="49"/>
      <c r="C14" s="50" t="s">
        <v>43</v>
      </c>
      <c r="D14" s="50" t="s">
        <v>29</v>
      </c>
      <c r="E14" s="50" t="s">
        <v>30</v>
      </c>
      <c r="F14" s="50" t="s">
        <v>44</v>
      </c>
      <c r="G14" s="50" t="s">
        <v>32</v>
      </c>
      <c r="H14" s="50" t="s">
        <v>33</v>
      </c>
      <c r="I14" s="51" t="s">
        <v>45</v>
      </c>
      <c r="J14" s="50" t="s">
        <v>46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>
        <v>2</v>
      </c>
      <c r="AM14" s="49">
        <v>2</v>
      </c>
      <c r="AN14" s="49">
        <v>2</v>
      </c>
      <c r="AO14" s="49">
        <v>1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>
        <f t="shared" si="0"/>
        <v>7</v>
      </c>
      <c r="BA14" s="52">
        <v>34.950000000000003</v>
      </c>
      <c r="BB14" s="52">
        <f t="shared" si="1"/>
        <v>244.65000000000003</v>
      </c>
      <c r="BC14" s="52">
        <v>17.5</v>
      </c>
      <c r="BD14" s="52">
        <f t="shared" si="2"/>
        <v>122.5</v>
      </c>
      <c r="BE14" s="48"/>
      <c r="BF14" s="48"/>
      <c r="BG14" s="48"/>
      <c r="BH14" s="48"/>
    </row>
    <row r="15" spans="1:60" ht="60" customHeight="1" x14ac:dyDescent="0.25">
      <c r="A15" s="45"/>
      <c r="B15" s="49"/>
      <c r="C15" s="50" t="s">
        <v>47</v>
      </c>
      <c r="D15" s="50" t="s">
        <v>29</v>
      </c>
      <c r="E15" s="50" t="s">
        <v>30</v>
      </c>
      <c r="F15" s="50" t="s">
        <v>48</v>
      </c>
      <c r="G15" s="50" t="s">
        <v>32</v>
      </c>
      <c r="H15" s="50" t="s">
        <v>33</v>
      </c>
      <c r="I15" s="51" t="s">
        <v>49</v>
      </c>
      <c r="J15" s="50" t="s">
        <v>50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>
        <v>36</v>
      </c>
      <c r="AJ15" s="49"/>
      <c r="AK15" s="49">
        <v>69</v>
      </c>
      <c r="AL15" s="49">
        <v>37</v>
      </c>
      <c r="AM15" s="49">
        <v>67</v>
      </c>
      <c r="AN15" s="49">
        <v>68</v>
      </c>
      <c r="AO15" s="49">
        <v>67</v>
      </c>
      <c r="AP15" s="49">
        <v>63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>
        <f t="shared" si="0"/>
        <v>407</v>
      </c>
      <c r="BA15" s="52">
        <v>39.950000000000003</v>
      </c>
      <c r="BB15" s="52">
        <f t="shared" si="1"/>
        <v>16259.650000000001</v>
      </c>
      <c r="BC15" s="52">
        <v>20</v>
      </c>
      <c r="BD15" s="52">
        <f t="shared" si="2"/>
        <v>8140</v>
      </c>
      <c r="BE15" s="48"/>
      <c r="BF15" s="48"/>
      <c r="BG15" s="48"/>
      <c r="BH15" s="48"/>
    </row>
    <row r="16" spans="1:60" ht="60" customHeight="1" x14ac:dyDescent="0.25">
      <c r="A16" s="45"/>
      <c r="B16" s="49"/>
      <c r="C16" s="50" t="s">
        <v>51</v>
      </c>
      <c r="D16" s="50" t="s">
        <v>29</v>
      </c>
      <c r="E16" s="50" t="s">
        <v>30</v>
      </c>
      <c r="F16" s="50" t="s">
        <v>52</v>
      </c>
      <c r="G16" s="50" t="s">
        <v>32</v>
      </c>
      <c r="H16" s="50" t="s">
        <v>33</v>
      </c>
      <c r="I16" s="51" t="s">
        <v>53</v>
      </c>
      <c r="J16" s="50" t="s">
        <v>54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>
        <v>5</v>
      </c>
      <c r="AS16" s="49">
        <v>2</v>
      </c>
      <c r="AT16" s="49"/>
      <c r="AU16" s="49">
        <v>4</v>
      </c>
      <c r="AV16" s="49">
        <v>2</v>
      </c>
      <c r="AW16" s="49"/>
      <c r="AX16" s="49"/>
      <c r="AY16" s="49"/>
      <c r="AZ16" s="49">
        <f t="shared" si="0"/>
        <v>13</v>
      </c>
      <c r="BA16" s="52">
        <v>34.950000000000003</v>
      </c>
      <c r="BB16" s="52">
        <f t="shared" si="1"/>
        <v>454.35</v>
      </c>
      <c r="BC16" s="52">
        <v>17.5</v>
      </c>
      <c r="BD16" s="52">
        <f t="shared" si="2"/>
        <v>227.5</v>
      </c>
      <c r="BE16" s="48"/>
      <c r="BF16" s="48"/>
      <c r="BG16" s="48"/>
      <c r="BH16" s="48"/>
    </row>
    <row r="17" spans="1:60" ht="60" customHeight="1" x14ac:dyDescent="0.25">
      <c r="A17" s="45"/>
      <c r="B17" s="49"/>
      <c r="C17" s="50" t="s">
        <v>55</v>
      </c>
      <c r="D17" s="50" t="s">
        <v>29</v>
      </c>
      <c r="E17" s="50" t="s">
        <v>30</v>
      </c>
      <c r="F17" s="50" t="s">
        <v>56</v>
      </c>
      <c r="G17" s="50" t="s">
        <v>32</v>
      </c>
      <c r="H17" s="50" t="s">
        <v>33</v>
      </c>
      <c r="I17" s="51" t="s">
        <v>57</v>
      </c>
      <c r="J17" s="50" t="s">
        <v>46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>
        <v>5</v>
      </c>
      <c r="AU17" s="49">
        <v>3</v>
      </c>
      <c r="AV17" s="49">
        <v>2</v>
      </c>
      <c r="AW17" s="49"/>
      <c r="AX17" s="49">
        <v>1</v>
      </c>
      <c r="AY17" s="49"/>
      <c r="AZ17" s="49">
        <f t="shared" si="0"/>
        <v>11</v>
      </c>
      <c r="BA17" s="52">
        <v>37.950000000000003</v>
      </c>
      <c r="BB17" s="52">
        <f t="shared" si="1"/>
        <v>417.45000000000005</v>
      </c>
      <c r="BC17" s="52">
        <v>19</v>
      </c>
      <c r="BD17" s="52">
        <f t="shared" si="2"/>
        <v>209</v>
      </c>
      <c r="BE17" s="48"/>
      <c r="BF17" s="48"/>
      <c r="BG17" s="48"/>
      <c r="BH17" s="48"/>
    </row>
    <row r="18" spans="1:60" ht="60" customHeight="1" x14ac:dyDescent="0.25">
      <c r="A18" s="45"/>
      <c r="B18" s="49"/>
      <c r="C18" s="50" t="s">
        <v>58</v>
      </c>
      <c r="D18" s="50" t="s">
        <v>59</v>
      </c>
      <c r="E18" s="50" t="s">
        <v>30</v>
      </c>
      <c r="F18" s="50" t="s">
        <v>60</v>
      </c>
      <c r="G18" s="50" t="s">
        <v>32</v>
      </c>
      <c r="H18" s="50" t="s">
        <v>61</v>
      </c>
      <c r="I18" s="51" t="s">
        <v>41</v>
      </c>
      <c r="J18" s="50" t="s">
        <v>62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>
        <v>8</v>
      </c>
      <c r="AS18" s="49">
        <v>11</v>
      </c>
      <c r="AT18" s="49">
        <v>11</v>
      </c>
      <c r="AU18" s="49">
        <v>19</v>
      </c>
      <c r="AV18" s="49">
        <v>18</v>
      </c>
      <c r="AW18" s="49">
        <v>8</v>
      </c>
      <c r="AX18" s="49">
        <v>5</v>
      </c>
      <c r="AY18" s="49">
        <v>8</v>
      </c>
      <c r="AZ18" s="49">
        <f t="shared" si="0"/>
        <v>88</v>
      </c>
      <c r="BA18" s="52">
        <v>49.95</v>
      </c>
      <c r="BB18" s="52">
        <f t="shared" si="1"/>
        <v>4395.6000000000004</v>
      </c>
      <c r="BC18" s="52">
        <v>25</v>
      </c>
      <c r="BD18" s="52">
        <f t="shared" si="2"/>
        <v>2200</v>
      </c>
      <c r="BE18" s="48"/>
      <c r="BF18" s="48"/>
      <c r="BG18" s="48"/>
      <c r="BH18" s="48"/>
    </row>
    <row r="19" spans="1:60" ht="60" customHeight="1" x14ac:dyDescent="0.25">
      <c r="A19" s="45"/>
      <c r="B19" s="49"/>
      <c r="C19" s="50" t="s">
        <v>63</v>
      </c>
      <c r="D19" s="50" t="s">
        <v>29</v>
      </c>
      <c r="E19" s="50" t="s">
        <v>30</v>
      </c>
      <c r="F19" s="50" t="s">
        <v>64</v>
      </c>
      <c r="G19" s="50" t="s">
        <v>32</v>
      </c>
      <c r="H19" s="50" t="s">
        <v>65</v>
      </c>
      <c r="I19" s="51" t="s">
        <v>66</v>
      </c>
      <c r="J19" s="50" t="s">
        <v>67</v>
      </c>
      <c r="K19" s="49"/>
      <c r="L19" s="49">
        <v>5</v>
      </c>
      <c r="M19" s="49">
        <v>13</v>
      </c>
      <c r="N19" s="49">
        <v>19</v>
      </c>
      <c r="O19" s="49">
        <v>17</v>
      </c>
      <c r="P19" s="49">
        <v>25</v>
      </c>
      <c r="Q19" s="49">
        <v>26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>
        <f t="shared" si="0"/>
        <v>105</v>
      </c>
      <c r="BA19" s="52">
        <v>89.95</v>
      </c>
      <c r="BB19" s="52">
        <f t="shared" si="1"/>
        <v>9444.75</v>
      </c>
      <c r="BC19" s="52">
        <v>45</v>
      </c>
      <c r="BD19" s="52">
        <f t="shared" si="2"/>
        <v>4725</v>
      </c>
      <c r="BE19" s="48"/>
      <c r="BF19" s="48"/>
      <c r="BG19" s="48"/>
      <c r="BH19" s="48"/>
    </row>
    <row r="20" spans="1:60" ht="60" customHeight="1" x14ac:dyDescent="0.25">
      <c r="A20" s="45"/>
      <c r="B20" s="49"/>
      <c r="C20" s="50" t="s">
        <v>68</v>
      </c>
      <c r="D20" s="50" t="s">
        <v>29</v>
      </c>
      <c r="E20" s="50" t="s">
        <v>30</v>
      </c>
      <c r="F20" s="50" t="s">
        <v>69</v>
      </c>
      <c r="G20" s="50" t="s">
        <v>32</v>
      </c>
      <c r="H20" s="50" t="s">
        <v>65</v>
      </c>
      <c r="I20" s="51" t="s">
        <v>66</v>
      </c>
      <c r="J20" s="50" t="s">
        <v>70</v>
      </c>
      <c r="K20" s="49">
        <v>1</v>
      </c>
      <c r="L20" s="49">
        <v>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>
        <v>5</v>
      </c>
      <c r="AY20" s="49">
        <v>2</v>
      </c>
      <c r="AZ20" s="49">
        <f t="shared" si="0"/>
        <v>10</v>
      </c>
      <c r="BA20" s="52">
        <v>54.95</v>
      </c>
      <c r="BB20" s="52">
        <f t="shared" si="1"/>
        <v>549.5</v>
      </c>
      <c r="BC20" s="52">
        <v>27.5</v>
      </c>
      <c r="BD20" s="52">
        <f t="shared" si="2"/>
        <v>275</v>
      </c>
      <c r="BE20" s="48"/>
      <c r="BF20" s="48"/>
      <c r="BG20" s="48"/>
      <c r="BH20" s="48"/>
    </row>
    <row r="21" spans="1:60" ht="60" customHeight="1" x14ac:dyDescent="0.25">
      <c r="A21" s="45"/>
      <c r="B21" s="49"/>
      <c r="C21" s="50" t="s">
        <v>71</v>
      </c>
      <c r="D21" s="50" t="s">
        <v>29</v>
      </c>
      <c r="E21" s="50" t="s">
        <v>30</v>
      </c>
      <c r="F21" s="50" t="s">
        <v>72</v>
      </c>
      <c r="G21" s="50" t="s">
        <v>32</v>
      </c>
      <c r="H21" s="50" t="s">
        <v>65</v>
      </c>
      <c r="I21" s="51" t="s">
        <v>73</v>
      </c>
      <c r="J21" s="50" t="s">
        <v>74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>
        <v>5</v>
      </c>
      <c r="AR21" s="49">
        <v>6</v>
      </c>
      <c r="AS21" s="49">
        <v>10</v>
      </c>
      <c r="AT21" s="49">
        <v>19</v>
      </c>
      <c r="AU21" s="49">
        <v>6</v>
      </c>
      <c r="AV21" s="49">
        <v>5</v>
      </c>
      <c r="AW21" s="49">
        <v>6</v>
      </c>
      <c r="AX21" s="49">
        <v>5</v>
      </c>
      <c r="AY21" s="49"/>
      <c r="AZ21" s="49">
        <f t="shared" si="0"/>
        <v>62</v>
      </c>
      <c r="BA21" s="52">
        <v>39.950000000000003</v>
      </c>
      <c r="BB21" s="52">
        <f t="shared" si="1"/>
        <v>2476.9</v>
      </c>
      <c r="BC21" s="52">
        <v>20</v>
      </c>
      <c r="BD21" s="52">
        <f t="shared" si="2"/>
        <v>1240</v>
      </c>
      <c r="BE21" s="48"/>
      <c r="BF21" s="48"/>
      <c r="BG21" s="48"/>
      <c r="BH21" s="48"/>
    </row>
    <row r="22" spans="1:60" ht="60" customHeight="1" x14ac:dyDescent="0.25">
      <c r="A22" s="45"/>
      <c r="B22" s="49"/>
      <c r="C22" s="50" t="s">
        <v>75</v>
      </c>
      <c r="D22" s="50" t="s">
        <v>29</v>
      </c>
      <c r="E22" s="50" t="s">
        <v>30</v>
      </c>
      <c r="F22" s="50" t="s">
        <v>76</v>
      </c>
      <c r="G22" s="50" t="s">
        <v>32</v>
      </c>
      <c r="H22" s="50" t="s">
        <v>65</v>
      </c>
      <c r="I22" s="51" t="s">
        <v>77</v>
      </c>
      <c r="J22" s="50" t="s">
        <v>74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>
        <v>3</v>
      </c>
      <c r="AR22" s="49">
        <v>2</v>
      </c>
      <c r="AS22" s="49"/>
      <c r="AT22" s="49">
        <v>2</v>
      </c>
      <c r="AU22" s="49"/>
      <c r="AV22" s="49">
        <v>3</v>
      </c>
      <c r="AW22" s="49">
        <v>2</v>
      </c>
      <c r="AX22" s="49">
        <v>2</v>
      </c>
      <c r="AY22" s="49"/>
      <c r="AZ22" s="49">
        <f t="shared" si="0"/>
        <v>14</v>
      </c>
      <c r="BA22" s="52">
        <v>39.950000000000003</v>
      </c>
      <c r="BB22" s="52">
        <f t="shared" si="1"/>
        <v>559.30000000000007</v>
      </c>
      <c r="BC22" s="52">
        <v>20</v>
      </c>
      <c r="BD22" s="52">
        <f t="shared" si="2"/>
        <v>280</v>
      </c>
      <c r="BE22" s="48"/>
      <c r="BF22" s="48"/>
      <c r="BG22" s="48"/>
      <c r="BH22" s="48"/>
    </row>
    <row r="23" spans="1:60" ht="60" customHeight="1" x14ac:dyDescent="0.25">
      <c r="A23" s="45"/>
      <c r="B23" s="49"/>
      <c r="C23" s="50" t="s">
        <v>78</v>
      </c>
      <c r="D23" s="50" t="s">
        <v>29</v>
      </c>
      <c r="E23" s="50" t="s">
        <v>30</v>
      </c>
      <c r="F23" s="50" t="s">
        <v>79</v>
      </c>
      <c r="G23" s="50" t="s">
        <v>32</v>
      </c>
      <c r="H23" s="50" t="s">
        <v>65</v>
      </c>
      <c r="I23" s="51" t="s">
        <v>80</v>
      </c>
      <c r="J23" s="50" t="s">
        <v>81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>
        <v>1</v>
      </c>
      <c r="AR23" s="49">
        <v>1</v>
      </c>
      <c r="AS23" s="49">
        <v>1</v>
      </c>
      <c r="AT23" s="49">
        <v>1</v>
      </c>
      <c r="AU23" s="49">
        <v>1</v>
      </c>
      <c r="AV23" s="49">
        <v>1</v>
      </c>
      <c r="AW23" s="49">
        <v>1</v>
      </c>
      <c r="AX23" s="49">
        <v>1</v>
      </c>
      <c r="AY23" s="49"/>
      <c r="AZ23" s="49">
        <f t="shared" si="0"/>
        <v>8</v>
      </c>
      <c r="BA23" s="52">
        <v>39.950000000000003</v>
      </c>
      <c r="BB23" s="52">
        <f t="shared" si="1"/>
        <v>319.60000000000002</v>
      </c>
      <c r="BC23" s="52">
        <v>20</v>
      </c>
      <c r="BD23" s="52">
        <f t="shared" si="2"/>
        <v>160</v>
      </c>
      <c r="BE23" s="48"/>
      <c r="BF23" s="48"/>
      <c r="BG23" s="48"/>
      <c r="BH23" s="48"/>
    </row>
    <row r="24" spans="1:60" ht="60" customHeight="1" x14ac:dyDescent="0.25">
      <c r="A24" s="45"/>
      <c r="B24" s="49"/>
      <c r="C24" s="50" t="s">
        <v>82</v>
      </c>
      <c r="D24" s="50" t="s">
        <v>29</v>
      </c>
      <c r="E24" s="50" t="s">
        <v>30</v>
      </c>
      <c r="F24" s="50" t="s">
        <v>83</v>
      </c>
      <c r="G24" s="50" t="s">
        <v>32</v>
      </c>
      <c r="H24" s="50" t="s">
        <v>65</v>
      </c>
      <c r="I24" s="51" t="s">
        <v>84</v>
      </c>
      <c r="J24" s="50" t="s">
        <v>85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>
        <v>10</v>
      </c>
      <c r="AJ24" s="49">
        <v>6</v>
      </c>
      <c r="AK24" s="49">
        <v>40</v>
      </c>
      <c r="AL24" s="49">
        <v>30</v>
      </c>
      <c r="AM24" s="49">
        <v>10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>
        <f t="shared" si="0"/>
        <v>96</v>
      </c>
      <c r="BA24" s="52">
        <v>59.95</v>
      </c>
      <c r="BB24" s="52">
        <f t="shared" si="1"/>
        <v>5755.2000000000007</v>
      </c>
      <c r="BC24" s="52">
        <v>30</v>
      </c>
      <c r="BD24" s="52">
        <f t="shared" si="2"/>
        <v>2880</v>
      </c>
      <c r="BE24" s="48"/>
      <c r="BF24" s="48"/>
      <c r="BG24" s="48"/>
      <c r="BH24" s="48"/>
    </row>
    <row r="25" spans="1:60" ht="60" customHeight="1" x14ac:dyDescent="0.25">
      <c r="A25" s="45"/>
      <c r="B25" s="49"/>
      <c r="C25" s="50" t="s">
        <v>86</v>
      </c>
      <c r="D25" s="50" t="s">
        <v>29</v>
      </c>
      <c r="E25" s="50" t="s">
        <v>30</v>
      </c>
      <c r="F25" s="50" t="s">
        <v>87</v>
      </c>
      <c r="G25" s="50" t="s">
        <v>32</v>
      </c>
      <c r="H25" s="50" t="s">
        <v>88</v>
      </c>
      <c r="I25" s="51" t="s">
        <v>89</v>
      </c>
      <c r="J25" s="50" t="s">
        <v>90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>
        <v>2</v>
      </c>
      <c r="AN25" s="49">
        <v>2</v>
      </c>
      <c r="AO25" s="49">
        <v>2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>
        <f t="shared" si="0"/>
        <v>6</v>
      </c>
      <c r="BA25" s="52">
        <v>19.95</v>
      </c>
      <c r="BB25" s="52">
        <f t="shared" si="1"/>
        <v>119.69999999999999</v>
      </c>
      <c r="BC25" s="52">
        <v>10</v>
      </c>
      <c r="BD25" s="52">
        <f t="shared" si="2"/>
        <v>60</v>
      </c>
      <c r="BE25" s="48"/>
      <c r="BF25" s="48"/>
      <c r="BG25" s="48"/>
      <c r="BH25" s="48"/>
    </row>
    <row r="26" spans="1:60" ht="60" customHeight="1" x14ac:dyDescent="0.25">
      <c r="A26" s="45"/>
      <c r="B26" s="49"/>
      <c r="C26" s="50" t="s">
        <v>91</v>
      </c>
      <c r="D26" s="50" t="s">
        <v>59</v>
      </c>
      <c r="E26" s="50" t="s">
        <v>30</v>
      </c>
      <c r="F26" s="50" t="s">
        <v>92</v>
      </c>
      <c r="G26" s="50" t="s">
        <v>32</v>
      </c>
      <c r="H26" s="50" t="s">
        <v>93</v>
      </c>
      <c r="I26" s="51" t="s">
        <v>57</v>
      </c>
      <c r="J26" s="50" t="s">
        <v>94</v>
      </c>
      <c r="K26" s="49">
        <v>2</v>
      </c>
      <c r="L26" s="49">
        <v>4</v>
      </c>
      <c r="M26" s="49">
        <v>8</v>
      </c>
      <c r="N26" s="49">
        <v>8</v>
      </c>
      <c r="O26" s="49">
        <v>9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>
        <v>4</v>
      </c>
      <c r="AX26" s="49"/>
      <c r="AY26" s="49">
        <v>1</v>
      </c>
      <c r="AZ26" s="49">
        <f t="shared" si="0"/>
        <v>36</v>
      </c>
      <c r="BA26" s="52">
        <v>40</v>
      </c>
      <c r="BB26" s="52">
        <f t="shared" si="1"/>
        <v>1440</v>
      </c>
      <c r="BC26" s="52">
        <f>BA26/2</f>
        <v>20</v>
      </c>
      <c r="BD26" s="52">
        <f t="shared" si="2"/>
        <v>720</v>
      </c>
      <c r="BE26" s="48"/>
      <c r="BF26" s="48"/>
      <c r="BG26" s="48"/>
      <c r="BH26" s="48"/>
    </row>
    <row r="27" spans="1:60" ht="60" customHeight="1" x14ac:dyDescent="0.25">
      <c r="A27" s="45"/>
      <c r="B27" s="49"/>
      <c r="C27" s="50" t="s">
        <v>95</v>
      </c>
      <c r="D27" s="50" t="s">
        <v>59</v>
      </c>
      <c r="E27" s="50" t="s">
        <v>30</v>
      </c>
      <c r="F27" s="50" t="s">
        <v>96</v>
      </c>
      <c r="G27" s="50" t="s">
        <v>32</v>
      </c>
      <c r="H27" s="50" t="s">
        <v>93</v>
      </c>
      <c r="I27" s="51" t="s">
        <v>49</v>
      </c>
      <c r="J27" s="50" t="s">
        <v>97</v>
      </c>
      <c r="K27" s="49">
        <v>1</v>
      </c>
      <c r="L27" s="49">
        <v>3</v>
      </c>
      <c r="M27" s="49">
        <v>4</v>
      </c>
      <c r="N27" s="49">
        <v>13</v>
      </c>
      <c r="O27" s="49">
        <v>10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>
        <f t="shared" si="0"/>
        <v>31</v>
      </c>
      <c r="BA27" s="52">
        <v>39.950000000000003</v>
      </c>
      <c r="BB27" s="52">
        <f t="shared" si="1"/>
        <v>1238.45</v>
      </c>
      <c r="BC27" s="52">
        <v>20</v>
      </c>
      <c r="BD27" s="52">
        <f t="shared" si="2"/>
        <v>620</v>
      </c>
      <c r="BE27" s="48"/>
      <c r="BF27" s="48"/>
      <c r="BG27" s="48"/>
      <c r="BH27" s="48"/>
    </row>
    <row r="28" spans="1:60" ht="60" customHeight="1" x14ac:dyDescent="0.25">
      <c r="A28" s="45"/>
      <c r="B28" s="49"/>
      <c r="C28" s="50" t="s">
        <v>98</v>
      </c>
      <c r="D28" s="50" t="s">
        <v>59</v>
      </c>
      <c r="E28" s="50" t="s">
        <v>30</v>
      </c>
      <c r="F28" s="50" t="s">
        <v>99</v>
      </c>
      <c r="G28" s="50" t="s">
        <v>32</v>
      </c>
      <c r="H28" s="50" t="s">
        <v>93</v>
      </c>
      <c r="I28" s="51" t="s">
        <v>100</v>
      </c>
      <c r="J28" s="50" t="s">
        <v>101</v>
      </c>
      <c r="K28" s="49">
        <v>5</v>
      </c>
      <c r="L28" s="49">
        <v>8</v>
      </c>
      <c r="M28" s="49">
        <v>8</v>
      </c>
      <c r="N28" s="49">
        <v>7</v>
      </c>
      <c r="O28" s="49">
        <v>7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>
        <v>1</v>
      </c>
      <c r="AS28" s="49"/>
      <c r="AT28" s="49">
        <v>2</v>
      </c>
      <c r="AU28" s="49">
        <v>2</v>
      </c>
      <c r="AV28" s="49">
        <v>5</v>
      </c>
      <c r="AW28" s="49">
        <v>3</v>
      </c>
      <c r="AX28" s="49">
        <v>4</v>
      </c>
      <c r="AY28" s="49">
        <v>5</v>
      </c>
      <c r="AZ28" s="49">
        <f t="shared" si="0"/>
        <v>57</v>
      </c>
      <c r="BA28" s="52">
        <v>39.950000000000003</v>
      </c>
      <c r="BB28" s="52">
        <f t="shared" si="1"/>
        <v>2277.15</v>
      </c>
      <c r="BC28" s="52">
        <v>20</v>
      </c>
      <c r="BD28" s="52">
        <f t="shared" si="2"/>
        <v>1140</v>
      </c>
      <c r="BE28" s="48"/>
      <c r="BF28" s="48"/>
      <c r="BG28" s="48"/>
      <c r="BH28" s="48"/>
    </row>
    <row r="29" spans="1:60" ht="60" customHeight="1" x14ac:dyDescent="0.25">
      <c r="A29" s="45"/>
      <c r="B29" s="49"/>
      <c r="C29" s="50" t="s">
        <v>102</v>
      </c>
      <c r="D29" s="50" t="s">
        <v>59</v>
      </c>
      <c r="E29" s="50" t="s">
        <v>30</v>
      </c>
      <c r="F29" s="50" t="s">
        <v>103</v>
      </c>
      <c r="G29" s="50" t="s">
        <v>32</v>
      </c>
      <c r="H29" s="50" t="s">
        <v>93</v>
      </c>
      <c r="I29" s="51" t="s">
        <v>104</v>
      </c>
      <c r="J29" s="50" t="s">
        <v>105</v>
      </c>
      <c r="K29" s="49">
        <v>3</v>
      </c>
      <c r="L29" s="49">
        <v>4</v>
      </c>
      <c r="M29" s="49">
        <v>3</v>
      </c>
      <c r="N29" s="49">
        <v>3</v>
      </c>
      <c r="O29" s="49">
        <v>3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>
        <v>2</v>
      </c>
      <c r="AS29" s="49">
        <v>1</v>
      </c>
      <c r="AT29" s="49">
        <v>2</v>
      </c>
      <c r="AU29" s="49">
        <v>8</v>
      </c>
      <c r="AV29" s="49">
        <v>7</v>
      </c>
      <c r="AW29" s="49">
        <v>7</v>
      </c>
      <c r="AX29" s="49">
        <v>6</v>
      </c>
      <c r="AY29" s="49">
        <v>5</v>
      </c>
      <c r="AZ29" s="49">
        <f t="shared" si="0"/>
        <v>54</v>
      </c>
      <c r="BA29" s="52">
        <v>59.95</v>
      </c>
      <c r="BB29" s="52">
        <f t="shared" si="1"/>
        <v>3237.3</v>
      </c>
      <c r="BC29" s="52">
        <v>30</v>
      </c>
      <c r="BD29" s="52">
        <f t="shared" si="2"/>
        <v>1620</v>
      </c>
      <c r="BE29" s="48"/>
      <c r="BF29" s="48"/>
      <c r="BG29" s="48"/>
      <c r="BH29" s="48"/>
    </row>
    <row r="30" spans="1:60" ht="60" customHeight="1" x14ac:dyDescent="0.25">
      <c r="A30" s="45"/>
      <c r="B30" s="49"/>
      <c r="C30" s="50" t="s">
        <v>106</v>
      </c>
      <c r="D30" s="50" t="s">
        <v>59</v>
      </c>
      <c r="E30" s="50" t="s">
        <v>30</v>
      </c>
      <c r="F30" s="50" t="s">
        <v>107</v>
      </c>
      <c r="G30" s="50" t="s">
        <v>32</v>
      </c>
      <c r="H30" s="50" t="s">
        <v>108</v>
      </c>
      <c r="I30" s="51" t="s">
        <v>109</v>
      </c>
      <c r="J30" s="50" t="s">
        <v>110</v>
      </c>
      <c r="K30" s="49">
        <v>8</v>
      </c>
      <c r="L30" s="49">
        <v>10</v>
      </c>
      <c r="M30" s="49">
        <v>10</v>
      </c>
      <c r="N30" s="49">
        <v>5</v>
      </c>
      <c r="O30" s="49">
        <v>10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>
        <v>12</v>
      </c>
      <c r="AS30" s="49">
        <v>10</v>
      </c>
      <c r="AT30" s="49">
        <v>10</v>
      </c>
      <c r="AU30" s="49">
        <v>8</v>
      </c>
      <c r="AV30" s="49">
        <v>15</v>
      </c>
      <c r="AW30" s="49">
        <v>5</v>
      </c>
      <c r="AX30" s="49">
        <v>10</v>
      </c>
      <c r="AY30" s="49">
        <v>13</v>
      </c>
      <c r="AZ30" s="49">
        <f t="shared" si="0"/>
        <v>126</v>
      </c>
      <c r="BA30" s="52">
        <v>59.95</v>
      </c>
      <c r="BB30" s="52">
        <f t="shared" si="1"/>
        <v>7553.7000000000007</v>
      </c>
      <c r="BC30" s="52">
        <v>30</v>
      </c>
      <c r="BD30" s="52">
        <f t="shared" si="2"/>
        <v>3780</v>
      </c>
      <c r="BE30" s="48"/>
      <c r="BF30" s="48"/>
      <c r="BG30" s="48"/>
      <c r="BH30" s="48"/>
    </row>
    <row r="31" spans="1:60" ht="60" customHeight="1" x14ac:dyDescent="0.25">
      <c r="A31" s="45"/>
      <c r="B31" s="49"/>
      <c r="C31" s="50" t="s">
        <v>111</v>
      </c>
      <c r="D31" s="50" t="s">
        <v>59</v>
      </c>
      <c r="E31" s="50" t="s">
        <v>30</v>
      </c>
      <c r="F31" s="50" t="s">
        <v>112</v>
      </c>
      <c r="G31" s="50" t="s">
        <v>32</v>
      </c>
      <c r="H31" s="50" t="s">
        <v>108</v>
      </c>
      <c r="I31" s="51" t="s">
        <v>113</v>
      </c>
      <c r="J31" s="50" t="s">
        <v>114</v>
      </c>
      <c r="K31" s="49">
        <v>13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>
        <v>7</v>
      </c>
      <c r="AS31" s="49"/>
      <c r="AT31" s="49">
        <v>24</v>
      </c>
      <c r="AU31" s="49"/>
      <c r="AV31" s="49"/>
      <c r="AW31" s="49"/>
      <c r="AX31" s="49">
        <v>2</v>
      </c>
      <c r="AY31" s="49">
        <v>34</v>
      </c>
      <c r="AZ31" s="49">
        <f t="shared" si="0"/>
        <v>80</v>
      </c>
      <c r="BA31" s="52">
        <v>39.950000000000003</v>
      </c>
      <c r="BB31" s="52">
        <f t="shared" si="1"/>
        <v>3196</v>
      </c>
      <c r="BC31" s="52">
        <v>20</v>
      </c>
      <c r="BD31" s="52">
        <f t="shared" si="2"/>
        <v>1600</v>
      </c>
      <c r="BE31" s="48"/>
      <c r="BF31" s="48"/>
      <c r="BG31" s="48"/>
      <c r="BH31" s="48"/>
    </row>
    <row r="32" spans="1:60" ht="60" customHeight="1" x14ac:dyDescent="0.25">
      <c r="A32" s="45"/>
      <c r="B32" s="49"/>
      <c r="C32" s="50" t="s">
        <v>115</v>
      </c>
      <c r="D32" s="50" t="s">
        <v>59</v>
      </c>
      <c r="E32" s="50" t="s">
        <v>30</v>
      </c>
      <c r="F32" s="50" t="s">
        <v>116</v>
      </c>
      <c r="G32" s="50" t="s">
        <v>32</v>
      </c>
      <c r="H32" s="50" t="s">
        <v>108</v>
      </c>
      <c r="I32" s="51" t="s">
        <v>117</v>
      </c>
      <c r="J32" s="50" t="s">
        <v>118</v>
      </c>
      <c r="K32" s="49">
        <v>23</v>
      </c>
      <c r="L32" s="49">
        <v>26</v>
      </c>
      <c r="M32" s="49">
        <v>26</v>
      </c>
      <c r="N32" s="49">
        <v>7</v>
      </c>
      <c r="O32" s="49">
        <v>7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>
        <v>7</v>
      </c>
      <c r="AS32" s="49">
        <v>11</v>
      </c>
      <c r="AT32" s="49">
        <v>19</v>
      </c>
      <c r="AU32" s="49">
        <v>21</v>
      </c>
      <c r="AV32" s="49">
        <v>20</v>
      </c>
      <c r="AW32" s="49">
        <v>29</v>
      </c>
      <c r="AX32" s="49">
        <v>21</v>
      </c>
      <c r="AY32" s="49">
        <v>26</v>
      </c>
      <c r="AZ32" s="49">
        <f t="shared" si="0"/>
        <v>243</v>
      </c>
      <c r="BA32" s="52">
        <v>59.95</v>
      </c>
      <c r="BB32" s="52">
        <f t="shared" si="1"/>
        <v>14567.85</v>
      </c>
      <c r="BC32" s="52">
        <v>30</v>
      </c>
      <c r="BD32" s="52">
        <f t="shared" si="2"/>
        <v>7290</v>
      </c>
      <c r="BE32" s="48"/>
      <c r="BF32" s="48"/>
      <c r="BG32" s="48"/>
      <c r="BH32" s="48"/>
    </row>
    <row r="33" spans="1:60" ht="60" customHeight="1" x14ac:dyDescent="0.25">
      <c r="A33" s="45"/>
      <c r="B33" s="49"/>
      <c r="C33" s="50" t="s">
        <v>119</v>
      </c>
      <c r="D33" s="50" t="s">
        <v>59</v>
      </c>
      <c r="E33" s="50" t="s">
        <v>30</v>
      </c>
      <c r="F33" s="50" t="s">
        <v>120</v>
      </c>
      <c r="G33" s="50" t="s">
        <v>32</v>
      </c>
      <c r="H33" s="50" t="s">
        <v>108</v>
      </c>
      <c r="I33" s="51" t="s">
        <v>109</v>
      </c>
      <c r="J33" s="50" t="s">
        <v>121</v>
      </c>
      <c r="K33" s="49">
        <v>1</v>
      </c>
      <c r="L33" s="49">
        <v>1</v>
      </c>
      <c r="M33" s="49"/>
      <c r="N33" s="49">
        <v>1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>
        <v>2</v>
      </c>
      <c r="AS33" s="49"/>
      <c r="AT33" s="49">
        <v>1</v>
      </c>
      <c r="AU33" s="49"/>
      <c r="AV33" s="49"/>
      <c r="AW33" s="49"/>
      <c r="AX33" s="49">
        <v>13</v>
      </c>
      <c r="AY33" s="49"/>
      <c r="AZ33" s="49">
        <f t="shared" si="0"/>
        <v>19</v>
      </c>
      <c r="BA33" s="52">
        <v>39.950000000000003</v>
      </c>
      <c r="BB33" s="52">
        <f t="shared" si="1"/>
        <v>759.05000000000007</v>
      </c>
      <c r="BC33" s="52">
        <v>20</v>
      </c>
      <c r="BD33" s="52">
        <f t="shared" si="2"/>
        <v>380</v>
      </c>
      <c r="BE33" s="48"/>
      <c r="BF33" s="48"/>
      <c r="BG33" s="48"/>
      <c r="BH33" s="48"/>
    </row>
    <row r="34" spans="1:60" ht="60" customHeight="1" x14ac:dyDescent="0.25">
      <c r="A34" s="45"/>
      <c r="B34" s="49"/>
      <c r="C34" s="50" t="s">
        <v>122</v>
      </c>
      <c r="D34" s="50" t="s">
        <v>29</v>
      </c>
      <c r="E34" s="50" t="s">
        <v>30</v>
      </c>
      <c r="F34" s="50" t="s">
        <v>123</v>
      </c>
      <c r="G34" s="50" t="s">
        <v>32</v>
      </c>
      <c r="H34" s="50" t="s">
        <v>124</v>
      </c>
      <c r="I34" s="51" t="s">
        <v>89</v>
      </c>
      <c r="J34" s="50" t="s">
        <v>125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>
        <v>6</v>
      </c>
      <c r="AU34" s="49"/>
      <c r="AV34" s="49"/>
      <c r="AW34" s="49"/>
      <c r="AX34" s="49"/>
      <c r="AY34" s="49"/>
      <c r="AZ34" s="49">
        <f t="shared" si="0"/>
        <v>6</v>
      </c>
      <c r="BA34" s="52">
        <v>29.95</v>
      </c>
      <c r="BB34" s="52">
        <f t="shared" si="1"/>
        <v>179.7</v>
      </c>
      <c r="BC34" s="52">
        <v>15</v>
      </c>
      <c r="BD34" s="52">
        <f t="shared" si="2"/>
        <v>90</v>
      </c>
      <c r="BE34" s="48"/>
      <c r="BF34" s="48"/>
      <c r="BG34" s="48"/>
      <c r="BH34" s="48"/>
    </row>
    <row r="35" spans="1:60" ht="60" customHeight="1" x14ac:dyDescent="0.25">
      <c r="A35" s="45"/>
      <c r="B35" s="49"/>
      <c r="C35" s="50" t="s">
        <v>126</v>
      </c>
      <c r="D35" s="50" t="s">
        <v>29</v>
      </c>
      <c r="E35" s="50" t="s">
        <v>30</v>
      </c>
      <c r="F35" s="50" t="s">
        <v>127</v>
      </c>
      <c r="G35" s="50" t="s">
        <v>32</v>
      </c>
      <c r="H35" s="50" t="s">
        <v>128</v>
      </c>
      <c r="I35" s="51" t="s">
        <v>129</v>
      </c>
      <c r="J35" s="50" t="s">
        <v>130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>
        <v>8</v>
      </c>
      <c r="AJ35" s="49"/>
      <c r="AK35" s="49">
        <v>8</v>
      </c>
      <c r="AL35" s="49">
        <v>9</v>
      </c>
      <c r="AM35" s="49">
        <v>8</v>
      </c>
      <c r="AN35" s="49">
        <v>5</v>
      </c>
      <c r="AO35" s="49">
        <v>2</v>
      </c>
      <c r="AP35" s="49">
        <v>2</v>
      </c>
      <c r="AQ35" s="49"/>
      <c r="AR35" s="49"/>
      <c r="AS35" s="49"/>
      <c r="AT35" s="49"/>
      <c r="AU35" s="49"/>
      <c r="AV35" s="49"/>
      <c r="AW35" s="49"/>
      <c r="AX35" s="49"/>
      <c r="AY35" s="49"/>
      <c r="AZ35" s="49">
        <f t="shared" si="0"/>
        <v>42</v>
      </c>
      <c r="BA35" s="52">
        <v>34.950000000000003</v>
      </c>
      <c r="BB35" s="52">
        <f t="shared" si="1"/>
        <v>1467.9</v>
      </c>
      <c r="BC35" s="52">
        <v>17.5</v>
      </c>
      <c r="BD35" s="52">
        <f t="shared" si="2"/>
        <v>735</v>
      </c>
      <c r="BE35" s="48"/>
      <c r="BF35" s="48"/>
      <c r="BG35" s="48"/>
      <c r="BH35" s="48"/>
    </row>
    <row r="36" spans="1:60" ht="60" customHeight="1" x14ac:dyDescent="0.25">
      <c r="A36" s="45"/>
      <c r="B36" s="49"/>
      <c r="C36" s="50" t="s">
        <v>131</v>
      </c>
      <c r="D36" s="50" t="s">
        <v>29</v>
      </c>
      <c r="E36" s="50" t="s">
        <v>30</v>
      </c>
      <c r="F36" s="50" t="s">
        <v>132</v>
      </c>
      <c r="G36" s="50" t="s">
        <v>32</v>
      </c>
      <c r="H36" s="50" t="s">
        <v>128</v>
      </c>
      <c r="I36" s="51" t="s">
        <v>133</v>
      </c>
      <c r="J36" s="50" t="s">
        <v>134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>
        <v>2</v>
      </c>
      <c r="AG36" s="49">
        <v>2</v>
      </c>
      <c r="AH36" s="49">
        <v>2</v>
      </c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>
        <f t="shared" si="0"/>
        <v>6</v>
      </c>
      <c r="BA36" s="52">
        <v>39.950000000000003</v>
      </c>
      <c r="BB36" s="52">
        <f t="shared" si="1"/>
        <v>239.70000000000002</v>
      </c>
      <c r="BC36" s="52">
        <v>20</v>
      </c>
      <c r="BD36" s="52">
        <f t="shared" si="2"/>
        <v>120</v>
      </c>
      <c r="BE36" s="48"/>
      <c r="BF36" s="48"/>
      <c r="BG36" s="48"/>
      <c r="BH36" s="48"/>
    </row>
    <row r="37" spans="1:60" ht="60" customHeight="1" x14ac:dyDescent="0.25">
      <c r="A37" s="45"/>
      <c r="B37" s="49"/>
      <c r="C37" s="50" t="s">
        <v>135</v>
      </c>
      <c r="D37" s="50" t="s">
        <v>29</v>
      </c>
      <c r="E37" s="50" t="s">
        <v>30</v>
      </c>
      <c r="F37" s="50" t="s">
        <v>136</v>
      </c>
      <c r="G37" s="50" t="s">
        <v>32</v>
      </c>
      <c r="H37" s="50" t="s">
        <v>128</v>
      </c>
      <c r="I37" s="51" t="s">
        <v>137</v>
      </c>
      <c r="J37" s="50" t="s">
        <v>134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>
        <v>2</v>
      </c>
      <c r="AG37" s="49">
        <v>3</v>
      </c>
      <c r="AH37" s="49">
        <v>1</v>
      </c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>
        <f t="shared" si="0"/>
        <v>6</v>
      </c>
      <c r="BA37" s="52">
        <v>39.950000000000003</v>
      </c>
      <c r="BB37" s="52">
        <f t="shared" si="1"/>
        <v>239.70000000000002</v>
      </c>
      <c r="BC37" s="52">
        <v>20</v>
      </c>
      <c r="BD37" s="52">
        <f t="shared" si="2"/>
        <v>120</v>
      </c>
      <c r="BE37" s="48"/>
      <c r="BF37" s="48"/>
      <c r="BG37" s="48"/>
      <c r="BH37" s="48"/>
    </row>
    <row r="38" spans="1:60" ht="60" customHeight="1" x14ac:dyDescent="0.25">
      <c r="A38" s="45"/>
      <c r="B38" s="49"/>
      <c r="C38" s="50" t="s">
        <v>138</v>
      </c>
      <c r="D38" s="50" t="s">
        <v>29</v>
      </c>
      <c r="E38" s="50" t="s">
        <v>139</v>
      </c>
      <c r="F38" s="50" t="s">
        <v>140</v>
      </c>
      <c r="G38" s="50" t="s">
        <v>32</v>
      </c>
      <c r="H38" s="50" t="s">
        <v>33</v>
      </c>
      <c r="I38" s="51" t="s">
        <v>133</v>
      </c>
      <c r="J38" s="50" t="s">
        <v>141</v>
      </c>
      <c r="K38" s="49"/>
      <c r="L38" s="49"/>
      <c r="M38" s="49"/>
      <c r="N38" s="49"/>
      <c r="O38" s="49"/>
      <c r="P38" s="49"/>
      <c r="Q38" s="49">
        <v>2</v>
      </c>
      <c r="R38" s="49">
        <v>2</v>
      </c>
      <c r="S38" s="49">
        <v>12</v>
      </c>
      <c r="T38" s="49">
        <v>17</v>
      </c>
      <c r="U38" s="49">
        <v>5</v>
      </c>
      <c r="V38" s="49">
        <v>16</v>
      </c>
      <c r="W38" s="49">
        <v>9</v>
      </c>
      <c r="X38" s="49"/>
      <c r="Y38" s="49">
        <v>7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>
        <f t="shared" si="0"/>
        <v>70</v>
      </c>
      <c r="BA38" s="52">
        <v>169.95</v>
      </c>
      <c r="BB38" s="52">
        <f t="shared" si="1"/>
        <v>11896.5</v>
      </c>
      <c r="BC38" s="52">
        <v>85</v>
      </c>
      <c r="BD38" s="52">
        <f t="shared" si="2"/>
        <v>5950</v>
      </c>
      <c r="BE38" s="48"/>
      <c r="BF38" s="48"/>
      <c r="BG38" s="48"/>
      <c r="BH38" s="48"/>
    </row>
    <row r="39" spans="1:60" ht="60" customHeight="1" x14ac:dyDescent="0.25">
      <c r="A39" s="45"/>
      <c r="B39" s="49"/>
      <c r="C39" s="50" t="s">
        <v>142</v>
      </c>
      <c r="D39" s="50" t="s">
        <v>29</v>
      </c>
      <c r="E39" s="50" t="s">
        <v>139</v>
      </c>
      <c r="F39" s="50" t="s">
        <v>143</v>
      </c>
      <c r="G39" s="50" t="s">
        <v>32</v>
      </c>
      <c r="H39" s="50" t="s">
        <v>33</v>
      </c>
      <c r="I39" s="51" t="s">
        <v>144</v>
      </c>
      <c r="J39" s="53"/>
      <c r="K39" s="49"/>
      <c r="L39" s="49"/>
      <c r="M39" s="49"/>
      <c r="N39" s="49"/>
      <c r="O39" s="49"/>
      <c r="P39" s="49"/>
      <c r="Q39" s="49"/>
      <c r="R39" s="49"/>
      <c r="S39" s="49"/>
      <c r="T39" s="49">
        <v>19</v>
      </c>
      <c r="U39" s="49">
        <v>18</v>
      </c>
      <c r="V39" s="49">
        <v>13</v>
      </c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>
        <f t="shared" si="0"/>
        <v>50</v>
      </c>
      <c r="BA39" s="52">
        <v>79.95</v>
      </c>
      <c r="BB39" s="52">
        <f t="shared" si="1"/>
        <v>3997.5</v>
      </c>
      <c r="BC39" s="52">
        <v>40</v>
      </c>
      <c r="BD39" s="52">
        <f t="shared" si="2"/>
        <v>2000</v>
      </c>
      <c r="BE39" s="48"/>
      <c r="BF39" s="48"/>
      <c r="BG39" s="48"/>
      <c r="BH39" s="48"/>
    </row>
    <row r="40" spans="1:60" ht="60" customHeight="1" x14ac:dyDescent="0.25">
      <c r="A40" s="45"/>
      <c r="B40" s="49"/>
      <c r="C40" s="50" t="s">
        <v>145</v>
      </c>
      <c r="D40" s="50" t="s">
        <v>29</v>
      </c>
      <c r="E40" s="50" t="s">
        <v>139</v>
      </c>
      <c r="F40" s="50" t="s">
        <v>146</v>
      </c>
      <c r="G40" s="50" t="s">
        <v>32</v>
      </c>
      <c r="H40" s="50" t="s">
        <v>33</v>
      </c>
      <c r="I40" s="51" t="s">
        <v>66</v>
      </c>
      <c r="J40" s="50" t="s">
        <v>147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>
        <v>5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>
        <f t="shared" si="0"/>
        <v>5</v>
      </c>
      <c r="BA40" s="52">
        <v>59.95</v>
      </c>
      <c r="BB40" s="52">
        <f t="shared" si="1"/>
        <v>299.75</v>
      </c>
      <c r="BC40" s="52">
        <v>30</v>
      </c>
      <c r="BD40" s="52">
        <f t="shared" si="2"/>
        <v>150</v>
      </c>
      <c r="BE40" s="48"/>
      <c r="BF40" s="48"/>
      <c r="BG40" s="48"/>
      <c r="BH40" s="48"/>
    </row>
    <row r="41" spans="1:60" ht="60" customHeight="1" x14ac:dyDescent="0.25">
      <c r="A41" s="45"/>
      <c r="B41" s="53"/>
      <c r="C41" s="50" t="s">
        <v>148</v>
      </c>
      <c r="D41" s="50" t="s">
        <v>29</v>
      </c>
      <c r="E41" s="50" t="s">
        <v>139</v>
      </c>
      <c r="F41" s="50" t="s">
        <v>149</v>
      </c>
      <c r="G41" s="50" t="s">
        <v>32</v>
      </c>
      <c r="H41" s="50" t="s">
        <v>33</v>
      </c>
      <c r="I41" s="51" t="s">
        <v>100</v>
      </c>
      <c r="J41" s="50" t="s">
        <v>150</v>
      </c>
      <c r="K41" s="49"/>
      <c r="L41" s="49"/>
      <c r="M41" s="49"/>
      <c r="N41" s="49"/>
      <c r="O41" s="49"/>
      <c r="P41" s="49">
        <v>1</v>
      </c>
      <c r="Q41" s="49">
        <v>2</v>
      </c>
      <c r="R41" s="49">
        <v>1</v>
      </c>
      <c r="S41" s="49">
        <v>2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>
        <f t="shared" si="0"/>
        <v>6</v>
      </c>
      <c r="BA41" s="52">
        <v>169.95</v>
      </c>
      <c r="BB41" s="52">
        <f t="shared" si="1"/>
        <v>1019.6999999999999</v>
      </c>
      <c r="BC41" s="52">
        <v>85</v>
      </c>
      <c r="BD41" s="52">
        <f t="shared" si="2"/>
        <v>510</v>
      </c>
      <c r="BE41" s="48"/>
      <c r="BF41" s="48"/>
      <c r="BG41" s="48"/>
      <c r="BH41" s="48"/>
    </row>
    <row r="42" spans="1:60" ht="60" customHeight="1" x14ac:dyDescent="0.25">
      <c r="A42" s="45"/>
      <c r="B42" s="53"/>
      <c r="C42" s="50" t="s">
        <v>151</v>
      </c>
      <c r="D42" s="50" t="s">
        <v>29</v>
      </c>
      <c r="E42" s="50" t="s">
        <v>139</v>
      </c>
      <c r="F42" s="50" t="s">
        <v>152</v>
      </c>
      <c r="G42" s="50" t="s">
        <v>32</v>
      </c>
      <c r="H42" s="50" t="s">
        <v>33</v>
      </c>
      <c r="I42" s="51" t="s">
        <v>49</v>
      </c>
      <c r="J42" s="50" t="s">
        <v>150</v>
      </c>
      <c r="K42" s="49"/>
      <c r="L42" s="49"/>
      <c r="M42" s="49"/>
      <c r="N42" s="49"/>
      <c r="O42" s="49"/>
      <c r="P42" s="49"/>
      <c r="Q42" s="49"/>
      <c r="R42" s="49"/>
      <c r="S42" s="49"/>
      <c r="T42" s="49">
        <v>1</v>
      </c>
      <c r="U42" s="49">
        <v>1</v>
      </c>
      <c r="V42" s="49">
        <v>2</v>
      </c>
      <c r="W42" s="49">
        <v>2</v>
      </c>
      <c r="X42" s="49">
        <v>1</v>
      </c>
      <c r="Y42" s="49">
        <v>1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>
        <f t="shared" si="0"/>
        <v>8</v>
      </c>
      <c r="BA42" s="52">
        <v>169.95</v>
      </c>
      <c r="BB42" s="52">
        <f t="shared" si="1"/>
        <v>1359.6</v>
      </c>
      <c r="BC42" s="52">
        <v>85</v>
      </c>
      <c r="BD42" s="52">
        <f t="shared" si="2"/>
        <v>680</v>
      </c>
      <c r="BE42" s="48"/>
      <c r="BF42" s="48"/>
      <c r="BG42" s="48"/>
      <c r="BH42" s="48"/>
    </row>
    <row r="43" spans="1:60" ht="60" customHeight="1" x14ac:dyDescent="0.25">
      <c r="A43" s="45"/>
      <c r="B43" s="49"/>
      <c r="C43" s="50" t="s">
        <v>153</v>
      </c>
      <c r="D43" s="50" t="s">
        <v>29</v>
      </c>
      <c r="E43" s="50" t="s">
        <v>139</v>
      </c>
      <c r="F43" s="50" t="s">
        <v>154</v>
      </c>
      <c r="G43" s="50" t="s">
        <v>32</v>
      </c>
      <c r="H43" s="50" t="s">
        <v>33</v>
      </c>
      <c r="I43" s="51" t="s">
        <v>155</v>
      </c>
      <c r="J43" s="50" t="s">
        <v>156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>
        <v>7</v>
      </c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>
        <f t="shared" si="0"/>
        <v>7</v>
      </c>
      <c r="BA43" s="52">
        <v>67.95</v>
      </c>
      <c r="BB43" s="52">
        <f t="shared" si="1"/>
        <v>475.65000000000003</v>
      </c>
      <c r="BC43" s="52">
        <v>34</v>
      </c>
      <c r="BD43" s="52">
        <f t="shared" si="2"/>
        <v>238</v>
      </c>
      <c r="BE43" s="48"/>
      <c r="BF43" s="48"/>
      <c r="BG43" s="48"/>
      <c r="BH43" s="48"/>
    </row>
    <row r="44" spans="1:60" ht="60" customHeight="1" x14ac:dyDescent="0.25">
      <c r="A44" s="45"/>
      <c r="B44" s="49"/>
      <c r="C44" s="50" t="s">
        <v>157</v>
      </c>
      <c r="D44" s="50" t="s">
        <v>29</v>
      </c>
      <c r="E44" s="50" t="s">
        <v>139</v>
      </c>
      <c r="F44" s="50" t="s">
        <v>158</v>
      </c>
      <c r="G44" s="50" t="s">
        <v>32</v>
      </c>
      <c r="H44" s="50" t="s">
        <v>33</v>
      </c>
      <c r="I44" s="51" t="s">
        <v>155</v>
      </c>
      <c r="J44" s="50" t="s">
        <v>159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>
        <v>2</v>
      </c>
      <c r="X44" s="49">
        <v>1</v>
      </c>
      <c r="Y44" s="49">
        <v>3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>
        <f t="shared" si="0"/>
        <v>6</v>
      </c>
      <c r="BA44" s="52">
        <v>54.95</v>
      </c>
      <c r="BB44" s="52">
        <f t="shared" si="1"/>
        <v>329.70000000000005</v>
      </c>
      <c r="BC44" s="52">
        <v>27.5</v>
      </c>
      <c r="BD44" s="52">
        <f t="shared" si="2"/>
        <v>165</v>
      </c>
      <c r="BE44" s="48"/>
      <c r="BF44" s="48"/>
      <c r="BG44" s="48"/>
      <c r="BH44" s="48"/>
    </row>
    <row r="45" spans="1:60" ht="60" customHeight="1" x14ac:dyDescent="0.25">
      <c r="A45" s="45"/>
      <c r="B45" s="49"/>
      <c r="C45" s="50" t="s">
        <v>160</v>
      </c>
      <c r="D45" s="50" t="s">
        <v>29</v>
      </c>
      <c r="E45" s="50" t="s">
        <v>139</v>
      </c>
      <c r="F45" s="50" t="s">
        <v>161</v>
      </c>
      <c r="G45" s="50" t="s">
        <v>32</v>
      </c>
      <c r="H45" s="50" t="s">
        <v>33</v>
      </c>
      <c r="I45" s="51" t="s">
        <v>41</v>
      </c>
      <c r="J45" s="50" t="s">
        <v>162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>
        <v>1</v>
      </c>
      <c r="X45" s="49">
        <v>1</v>
      </c>
      <c r="Y45" s="49">
        <v>2</v>
      </c>
      <c r="Z45" s="49">
        <v>1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>
        <f t="shared" si="0"/>
        <v>5</v>
      </c>
      <c r="BA45" s="52">
        <v>89.95</v>
      </c>
      <c r="BB45" s="52">
        <f t="shared" si="1"/>
        <v>449.75</v>
      </c>
      <c r="BC45" s="52">
        <v>45</v>
      </c>
      <c r="BD45" s="52">
        <f t="shared" si="2"/>
        <v>225</v>
      </c>
      <c r="BE45" s="48"/>
      <c r="BF45" s="48"/>
      <c r="BG45" s="48"/>
      <c r="BH45" s="48"/>
    </row>
    <row r="46" spans="1:60" ht="60" customHeight="1" x14ac:dyDescent="0.25">
      <c r="A46" s="45"/>
      <c r="B46" s="49"/>
      <c r="C46" s="50" t="s">
        <v>163</v>
      </c>
      <c r="D46" s="50" t="s">
        <v>59</v>
      </c>
      <c r="E46" s="50" t="s">
        <v>139</v>
      </c>
      <c r="F46" s="50" t="s">
        <v>164</v>
      </c>
      <c r="G46" s="50" t="s">
        <v>32</v>
      </c>
      <c r="H46" s="50" t="s">
        <v>165</v>
      </c>
      <c r="I46" s="51" t="s">
        <v>166</v>
      </c>
      <c r="J46" s="50" t="s">
        <v>167</v>
      </c>
      <c r="K46" s="49"/>
      <c r="L46" s="49">
        <v>1</v>
      </c>
      <c r="M46" s="49">
        <v>1</v>
      </c>
      <c r="N46" s="49">
        <v>1</v>
      </c>
      <c r="O46" s="49">
        <v>2</v>
      </c>
      <c r="P46" s="49">
        <v>1</v>
      </c>
      <c r="Q46" s="49">
        <v>1</v>
      </c>
      <c r="R46" s="49">
        <v>2</v>
      </c>
      <c r="S46" s="49">
        <v>2</v>
      </c>
      <c r="T46" s="49">
        <v>3</v>
      </c>
      <c r="U46" s="49">
        <v>5</v>
      </c>
      <c r="V46" s="49">
        <v>4</v>
      </c>
      <c r="W46" s="49">
        <v>7</v>
      </c>
      <c r="X46" s="49">
        <v>3</v>
      </c>
      <c r="Y46" s="49">
        <v>3</v>
      </c>
      <c r="Z46" s="49">
        <v>2</v>
      </c>
      <c r="AA46" s="49">
        <v>2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>
        <f t="shared" si="0"/>
        <v>40</v>
      </c>
      <c r="BA46" s="52">
        <v>94.95</v>
      </c>
      <c r="BB46" s="52">
        <f t="shared" si="1"/>
        <v>3798</v>
      </c>
      <c r="BC46" s="52">
        <v>47.5</v>
      </c>
      <c r="BD46" s="52">
        <f t="shared" si="2"/>
        <v>1900</v>
      </c>
      <c r="BE46" s="48"/>
      <c r="BF46" s="48"/>
      <c r="BG46" s="48"/>
      <c r="BH46" s="48"/>
    </row>
    <row r="47" spans="1:60" ht="60" customHeight="1" x14ac:dyDescent="0.25">
      <c r="A47" s="45"/>
      <c r="B47" s="49"/>
      <c r="C47" s="50" t="s">
        <v>168</v>
      </c>
      <c r="D47" s="50" t="s">
        <v>59</v>
      </c>
      <c r="E47" s="50" t="s">
        <v>139</v>
      </c>
      <c r="F47" s="50" t="s">
        <v>169</v>
      </c>
      <c r="G47" s="50" t="s">
        <v>32</v>
      </c>
      <c r="H47" s="50" t="s">
        <v>65</v>
      </c>
      <c r="I47" s="51" t="s">
        <v>155</v>
      </c>
      <c r="J47" s="50" t="s">
        <v>170</v>
      </c>
      <c r="K47" s="49"/>
      <c r="L47" s="49"/>
      <c r="M47" s="49"/>
      <c r="N47" s="49"/>
      <c r="O47" s="49"/>
      <c r="P47" s="49"/>
      <c r="Q47" s="49">
        <v>6</v>
      </c>
      <c r="R47" s="49">
        <v>10</v>
      </c>
      <c r="S47" s="49">
        <v>19</v>
      </c>
      <c r="T47" s="49">
        <v>23</v>
      </c>
      <c r="U47" s="49">
        <v>27</v>
      </c>
      <c r="V47" s="49">
        <v>28</v>
      </c>
      <c r="W47" s="49">
        <v>24</v>
      </c>
      <c r="X47" s="49">
        <v>16</v>
      </c>
      <c r="Y47" s="49">
        <v>12</v>
      </c>
      <c r="Z47" s="49">
        <v>9</v>
      </c>
      <c r="AA47" s="49"/>
      <c r="AB47" s="49">
        <v>1</v>
      </c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>
        <f t="shared" si="0"/>
        <v>175</v>
      </c>
      <c r="BA47" s="52">
        <v>109.95</v>
      </c>
      <c r="BB47" s="52">
        <f t="shared" si="1"/>
        <v>19241.25</v>
      </c>
      <c r="BC47" s="52">
        <v>55</v>
      </c>
      <c r="BD47" s="52">
        <f t="shared" si="2"/>
        <v>9625</v>
      </c>
      <c r="BE47" s="48"/>
      <c r="BF47" s="48"/>
      <c r="BG47" s="48"/>
      <c r="BH47" s="48"/>
    </row>
    <row r="48" spans="1:60" ht="60" customHeight="1" x14ac:dyDescent="0.25">
      <c r="A48" s="45"/>
      <c r="B48" s="53"/>
      <c r="C48" s="50" t="s">
        <v>171</v>
      </c>
      <c r="D48" s="50" t="s">
        <v>29</v>
      </c>
      <c r="E48" s="50" t="s">
        <v>139</v>
      </c>
      <c r="F48" s="50" t="s">
        <v>172</v>
      </c>
      <c r="G48" s="50" t="s">
        <v>32</v>
      </c>
      <c r="H48" s="50" t="s">
        <v>65</v>
      </c>
      <c r="I48" s="51" t="s">
        <v>80</v>
      </c>
      <c r="J48" s="50" t="s">
        <v>173</v>
      </c>
      <c r="K48" s="49"/>
      <c r="L48" s="49"/>
      <c r="M48" s="49"/>
      <c r="N48" s="49"/>
      <c r="O48" s="49"/>
      <c r="P48" s="49"/>
      <c r="Q48" s="49">
        <v>1</v>
      </c>
      <c r="R48" s="49">
        <v>3</v>
      </c>
      <c r="S48" s="49">
        <v>8</v>
      </c>
      <c r="T48" s="49">
        <v>11</v>
      </c>
      <c r="U48" s="49">
        <v>9</v>
      </c>
      <c r="V48" s="49">
        <v>10</v>
      </c>
      <c r="W48" s="49">
        <v>7</v>
      </c>
      <c r="X48" s="49">
        <v>3</v>
      </c>
      <c r="Y48" s="49">
        <v>1</v>
      </c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>
        <f t="shared" si="0"/>
        <v>53</v>
      </c>
      <c r="BA48" s="52">
        <v>99.95</v>
      </c>
      <c r="BB48" s="52">
        <f t="shared" si="1"/>
        <v>5297.35</v>
      </c>
      <c r="BC48" s="52">
        <v>50</v>
      </c>
      <c r="BD48" s="52">
        <f t="shared" si="2"/>
        <v>2650</v>
      </c>
      <c r="BE48" s="48"/>
      <c r="BF48" s="48"/>
      <c r="BG48" s="48"/>
      <c r="BH48" s="48"/>
    </row>
    <row r="49" spans="1:60" ht="60" customHeight="1" x14ac:dyDescent="0.25">
      <c r="A49" s="45"/>
      <c r="B49" s="49"/>
      <c r="C49" s="50" t="s">
        <v>174</v>
      </c>
      <c r="D49" s="50" t="s">
        <v>29</v>
      </c>
      <c r="E49" s="50" t="s">
        <v>139</v>
      </c>
      <c r="F49" s="50" t="s">
        <v>175</v>
      </c>
      <c r="G49" s="50" t="s">
        <v>32</v>
      </c>
      <c r="H49" s="50" t="s">
        <v>65</v>
      </c>
      <c r="I49" s="51" t="s">
        <v>166</v>
      </c>
      <c r="J49" s="50" t="s">
        <v>176</v>
      </c>
      <c r="K49" s="49"/>
      <c r="L49" s="49"/>
      <c r="M49" s="49"/>
      <c r="N49" s="49"/>
      <c r="O49" s="49"/>
      <c r="P49" s="49"/>
      <c r="Q49" s="49"/>
      <c r="R49" s="49">
        <v>1</v>
      </c>
      <c r="S49" s="49">
        <v>2</v>
      </c>
      <c r="T49" s="49">
        <v>2</v>
      </c>
      <c r="U49" s="49">
        <v>1</v>
      </c>
      <c r="V49" s="49">
        <v>1</v>
      </c>
      <c r="W49" s="49">
        <v>2</v>
      </c>
      <c r="X49" s="49">
        <v>1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>
        <f t="shared" si="0"/>
        <v>10</v>
      </c>
      <c r="BA49" s="52">
        <v>79.95</v>
      </c>
      <c r="BB49" s="52">
        <f t="shared" si="1"/>
        <v>799.5</v>
      </c>
      <c r="BC49" s="52">
        <v>40</v>
      </c>
      <c r="BD49" s="52">
        <f t="shared" si="2"/>
        <v>400</v>
      </c>
      <c r="BE49" s="48"/>
      <c r="BF49" s="48"/>
      <c r="BG49" s="48"/>
      <c r="BH49" s="48"/>
    </row>
    <row r="50" spans="1:60" ht="60" customHeight="1" x14ac:dyDescent="0.25">
      <c r="A50" s="45"/>
      <c r="B50" s="49"/>
      <c r="C50" s="50" t="s">
        <v>177</v>
      </c>
      <c r="D50" s="50" t="s">
        <v>29</v>
      </c>
      <c r="E50" s="50" t="s">
        <v>139</v>
      </c>
      <c r="F50" s="50" t="s">
        <v>178</v>
      </c>
      <c r="G50" s="50" t="s">
        <v>32</v>
      </c>
      <c r="H50" s="50" t="s">
        <v>65</v>
      </c>
      <c r="I50" s="51" t="s">
        <v>179</v>
      </c>
      <c r="J50" s="50" t="s">
        <v>180</v>
      </c>
      <c r="K50" s="49"/>
      <c r="L50" s="49"/>
      <c r="M50" s="49"/>
      <c r="N50" s="49"/>
      <c r="O50" s="49"/>
      <c r="P50" s="49"/>
      <c r="Q50" s="49"/>
      <c r="R50" s="49">
        <v>3</v>
      </c>
      <c r="S50" s="49">
        <v>3</v>
      </c>
      <c r="T50" s="49">
        <v>10</v>
      </c>
      <c r="U50" s="49">
        <v>16</v>
      </c>
      <c r="V50" s="49">
        <v>25</v>
      </c>
      <c r="W50" s="49">
        <v>24</v>
      </c>
      <c r="X50" s="49">
        <v>7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>
        <f t="shared" si="0"/>
        <v>88</v>
      </c>
      <c r="BA50" s="52">
        <v>54.95</v>
      </c>
      <c r="BB50" s="52">
        <f t="shared" si="1"/>
        <v>4835.6000000000004</v>
      </c>
      <c r="BC50" s="52">
        <v>27.5</v>
      </c>
      <c r="BD50" s="52">
        <f t="shared" si="2"/>
        <v>2420</v>
      </c>
      <c r="BE50" s="48"/>
      <c r="BF50" s="48"/>
      <c r="BG50" s="48"/>
      <c r="BH50" s="48"/>
    </row>
    <row r="51" spans="1:60" ht="60" customHeight="1" x14ac:dyDescent="0.25">
      <c r="A51" s="45"/>
      <c r="B51" s="49"/>
      <c r="C51" s="50" t="s">
        <v>181</v>
      </c>
      <c r="D51" s="50" t="s">
        <v>29</v>
      </c>
      <c r="E51" s="50" t="s">
        <v>139</v>
      </c>
      <c r="F51" s="50" t="s">
        <v>182</v>
      </c>
      <c r="G51" s="50" t="s">
        <v>32</v>
      </c>
      <c r="H51" s="50" t="s">
        <v>65</v>
      </c>
      <c r="I51" s="51" t="s">
        <v>133</v>
      </c>
      <c r="J51" s="50" t="s">
        <v>180</v>
      </c>
      <c r="K51" s="49"/>
      <c r="L51" s="49"/>
      <c r="M51" s="49"/>
      <c r="N51" s="49"/>
      <c r="O51" s="49"/>
      <c r="P51" s="49"/>
      <c r="Q51" s="49"/>
      <c r="R51" s="49"/>
      <c r="S51" s="49">
        <v>2</v>
      </c>
      <c r="T51" s="49">
        <v>2</v>
      </c>
      <c r="U51" s="49"/>
      <c r="V51" s="49"/>
      <c r="W51" s="49">
        <v>2</v>
      </c>
      <c r="X51" s="49">
        <v>2</v>
      </c>
      <c r="Y51" s="49">
        <v>1</v>
      </c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>
        <f t="shared" si="0"/>
        <v>9</v>
      </c>
      <c r="BA51" s="52">
        <v>54.95</v>
      </c>
      <c r="BB51" s="52">
        <f t="shared" si="1"/>
        <v>494.55</v>
      </c>
      <c r="BC51" s="52">
        <v>27.5</v>
      </c>
      <c r="BD51" s="52">
        <f t="shared" si="2"/>
        <v>247.5</v>
      </c>
      <c r="BE51" s="48"/>
      <c r="BF51" s="48"/>
      <c r="BG51" s="48"/>
      <c r="BH51" s="48"/>
    </row>
    <row r="52" spans="1:60" ht="60" customHeight="1" x14ac:dyDescent="0.25">
      <c r="A52" s="45"/>
      <c r="B52" s="49"/>
      <c r="C52" s="50" t="s">
        <v>183</v>
      </c>
      <c r="D52" s="50" t="s">
        <v>29</v>
      </c>
      <c r="E52" s="50" t="s">
        <v>139</v>
      </c>
      <c r="F52" s="50" t="s">
        <v>184</v>
      </c>
      <c r="G52" s="50" t="s">
        <v>32</v>
      </c>
      <c r="H52" s="50" t="s">
        <v>65</v>
      </c>
      <c r="I52" s="51" t="s">
        <v>185</v>
      </c>
      <c r="J52" s="50" t="s">
        <v>186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>
        <v>1</v>
      </c>
      <c r="W52" s="49"/>
      <c r="X52" s="49"/>
      <c r="Y52" s="49">
        <v>4</v>
      </c>
      <c r="Z52" s="49">
        <v>2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>
        <f t="shared" si="0"/>
        <v>7</v>
      </c>
      <c r="BA52" s="52">
        <v>99.95</v>
      </c>
      <c r="BB52" s="52">
        <f t="shared" si="1"/>
        <v>699.65</v>
      </c>
      <c r="BC52" s="52">
        <v>50</v>
      </c>
      <c r="BD52" s="52">
        <f t="shared" si="2"/>
        <v>350</v>
      </c>
      <c r="BE52" s="48"/>
      <c r="BF52" s="48"/>
      <c r="BG52" s="48"/>
      <c r="BH52" s="48"/>
    </row>
    <row r="53" spans="1:60" ht="60" customHeight="1" x14ac:dyDescent="0.25">
      <c r="A53" s="45"/>
      <c r="B53" s="49"/>
      <c r="C53" s="50" t="s">
        <v>187</v>
      </c>
      <c r="D53" s="50" t="s">
        <v>29</v>
      </c>
      <c r="E53" s="50" t="s">
        <v>139</v>
      </c>
      <c r="F53" s="50" t="s">
        <v>188</v>
      </c>
      <c r="G53" s="50" t="s">
        <v>32</v>
      </c>
      <c r="H53" s="50" t="s">
        <v>65</v>
      </c>
      <c r="I53" s="51" t="s">
        <v>166</v>
      </c>
      <c r="J53" s="50" t="s">
        <v>189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>
        <v>2</v>
      </c>
      <c r="Z53" s="49">
        <v>3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>
        <f t="shared" si="0"/>
        <v>5</v>
      </c>
      <c r="BA53" s="52">
        <v>89.95</v>
      </c>
      <c r="BB53" s="52">
        <f t="shared" si="1"/>
        <v>449.75</v>
      </c>
      <c r="BC53" s="52">
        <v>45</v>
      </c>
      <c r="BD53" s="52">
        <f t="shared" si="2"/>
        <v>225</v>
      </c>
      <c r="BE53" s="48"/>
      <c r="BF53" s="48"/>
      <c r="BG53" s="48"/>
      <c r="BH53" s="48"/>
    </row>
    <row r="54" spans="1:60" ht="60" customHeight="1" x14ac:dyDescent="0.25">
      <c r="A54" s="45"/>
      <c r="B54" s="49"/>
      <c r="C54" s="50" t="s">
        <v>190</v>
      </c>
      <c r="D54" s="50" t="s">
        <v>29</v>
      </c>
      <c r="E54" s="50" t="s">
        <v>139</v>
      </c>
      <c r="F54" s="50" t="s">
        <v>191</v>
      </c>
      <c r="G54" s="50" t="s">
        <v>32</v>
      </c>
      <c r="H54" s="50" t="s">
        <v>65</v>
      </c>
      <c r="I54" s="51" t="s">
        <v>192</v>
      </c>
      <c r="J54" s="50" t="s">
        <v>193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>
        <v>6</v>
      </c>
      <c r="X54" s="49">
        <v>12</v>
      </c>
      <c r="Y54" s="49">
        <v>12</v>
      </c>
      <c r="Z54" s="49">
        <v>3</v>
      </c>
      <c r="AA54" s="49">
        <v>1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>
        <f t="shared" si="0"/>
        <v>34</v>
      </c>
      <c r="BA54" s="52">
        <v>69.95</v>
      </c>
      <c r="BB54" s="52">
        <f t="shared" si="1"/>
        <v>2378.3000000000002</v>
      </c>
      <c r="BC54" s="52">
        <v>35</v>
      </c>
      <c r="BD54" s="52">
        <f t="shared" si="2"/>
        <v>1190</v>
      </c>
      <c r="BE54" s="48"/>
      <c r="BF54" s="48"/>
      <c r="BG54" s="48"/>
      <c r="BH54" s="48"/>
    </row>
    <row r="55" spans="1:60" ht="60" customHeight="1" x14ac:dyDescent="0.25">
      <c r="A55" s="45"/>
      <c r="B55" s="49"/>
      <c r="C55" s="50" t="s">
        <v>194</v>
      </c>
      <c r="D55" s="50" t="s">
        <v>29</v>
      </c>
      <c r="E55" s="50" t="s">
        <v>139</v>
      </c>
      <c r="F55" s="50" t="s">
        <v>195</v>
      </c>
      <c r="G55" s="50" t="s">
        <v>32</v>
      </c>
      <c r="H55" s="50" t="s">
        <v>88</v>
      </c>
      <c r="I55" s="51" t="s">
        <v>196</v>
      </c>
      <c r="J55" s="50" t="s">
        <v>197</v>
      </c>
      <c r="K55" s="49"/>
      <c r="L55" s="49"/>
      <c r="M55" s="49"/>
      <c r="N55" s="49"/>
      <c r="O55" s="49"/>
      <c r="P55" s="49"/>
      <c r="Q55" s="49"/>
      <c r="R55" s="49">
        <v>3</v>
      </c>
      <c r="S55" s="49"/>
      <c r="T55" s="49">
        <v>6</v>
      </c>
      <c r="U55" s="49"/>
      <c r="V55" s="49">
        <v>5</v>
      </c>
      <c r="W55" s="49"/>
      <c r="X55" s="49">
        <v>4</v>
      </c>
      <c r="Y55" s="49"/>
      <c r="Z55" s="49">
        <v>1</v>
      </c>
      <c r="AA55" s="49"/>
      <c r="AB55" s="49">
        <v>1</v>
      </c>
      <c r="AC55" s="49"/>
      <c r="AD55" s="49">
        <v>1</v>
      </c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>
        <f t="shared" si="0"/>
        <v>21</v>
      </c>
      <c r="BA55" s="52">
        <v>19.95</v>
      </c>
      <c r="BB55" s="52">
        <f t="shared" si="1"/>
        <v>418.95</v>
      </c>
      <c r="BC55" s="52">
        <v>10</v>
      </c>
      <c r="BD55" s="52">
        <f t="shared" si="2"/>
        <v>210</v>
      </c>
      <c r="BE55" s="48"/>
      <c r="BF55" s="48"/>
      <c r="BG55" s="48"/>
      <c r="BH55" s="48"/>
    </row>
    <row r="56" spans="1:60" ht="60" customHeight="1" x14ac:dyDescent="0.25">
      <c r="A56" s="45"/>
      <c r="B56" s="49"/>
      <c r="C56" s="50" t="s">
        <v>198</v>
      </c>
      <c r="D56" s="50" t="s">
        <v>59</v>
      </c>
      <c r="E56" s="50" t="s">
        <v>139</v>
      </c>
      <c r="F56" s="50" t="s">
        <v>199</v>
      </c>
      <c r="G56" s="50" t="s">
        <v>32</v>
      </c>
      <c r="H56" s="50" t="s">
        <v>200</v>
      </c>
      <c r="I56" s="51" t="s">
        <v>166</v>
      </c>
      <c r="J56" s="50" t="s">
        <v>201</v>
      </c>
      <c r="K56" s="49"/>
      <c r="L56" s="49"/>
      <c r="M56" s="49"/>
      <c r="N56" s="49"/>
      <c r="O56" s="49"/>
      <c r="P56" s="49">
        <v>7</v>
      </c>
      <c r="Q56" s="49">
        <v>7</v>
      </c>
      <c r="R56" s="49">
        <v>7</v>
      </c>
      <c r="S56" s="49">
        <v>7</v>
      </c>
      <c r="T56" s="49">
        <v>9</v>
      </c>
      <c r="U56" s="49">
        <v>16</v>
      </c>
      <c r="V56" s="49">
        <v>19</v>
      </c>
      <c r="W56" s="49">
        <v>19</v>
      </c>
      <c r="X56" s="49">
        <v>17</v>
      </c>
      <c r="Y56" s="49">
        <v>10</v>
      </c>
      <c r="Z56" s="49">
        <v>7</v>
      </c>
      <c r="AA56" s="49"/>
      <c r="AB56" s="49">
        <v>2</v>
      </c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>
        <f t="shared" si="0"/>
        <v>127</v>
      </c>
      <c r="BA56" s="52">
        <v>59.95</v>
      </c>
      <c r="BB56" s="52">
        <f t="shared" si="1"/>
        <v>7613.6500000000005</v>
      </c>
      <c r="BC56" s="52">
        <v>30</v>
      </c>
      <c r="BD56" s="52">
        <f t="shared" si="2"/>
        <v>3810</v>
      </c>
      <c r="BE56" s="48"/>
      <c r="BF56" s="48"/>
      <c r="BG56" s="48"/>
      <c r="BH56" s="48"/>
    </row>
    <row r="57" spans="1:60" ht="60" customHeight="1" x14ac:dyDescent="0.25">
      <c r="A57" s="45"/>
      <c r="B57" s="49"/>
      <c r="C57" s="50" t="s">
        <v>202</v>
      </c>
      <c r="D57" s="50" t="s">
        <v>59</v>
      </c>
      <c r="E57" s="50" t="s">
        <v>139</v>
      </c>
      <c r="F57" s="50" t="s">
        <v>203</v>
      </c>
      <c r="G57" s="50" t="s">
        <v>32</v>
      </c>
      <c r="H57" s="50" t="s">
        <v>93</v>
      </c>
      <c r="I57" s="51" t="s">
        <v>204</v>
      </c>
      <c r="J57" s="50" t="s">
        <v>205</v>
      </c>
      <c r="K57" s="49"/>
      <c r="L57" s="49"/>
      <c r="M57" s="49"/>
      <c r="N57" s="49"/>
      <c r="O57" s="49"/>
      <c r="P57" s="49">
        <v>4</v>
      </c>
      <c r="Q57" s="49">
        <v>4</v>
      </c>
      <c r="R57" s="49">
        <v>2</v>
      </c>
      <c r="S57" s="49">
        <v>10</v>
      </c>
      <c r="T57" s="49">
        <v>11</v>
      </c>
      <c r="U57" s="49">
        <v>10</v>
      </c>
      <c r="V57" s="49">
        <v>9</v>
      </c>
      <c r="W57" s="49">
        <v>9</v>
      </c>
      <c r="X57" s="49">
        <v>4</v>
      </c>
      <c r="Y57" s="49">
        <v>3</v>
      </c>
      <c r="Z57" s="49"/>
      <c r="AA57" s="49">
        <v>2</v>
      </c>
      <c r="AB57" s="49">
        <v>3</v>
      </c>
      <c r="AC57" s="49">
        <v>2</v>
      </c>
      <c r="AD57" s="49">
        <v>1</v>
      </c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>
        <f t="shared" si="0"/>
        <v>74</v>
      </c>
      <c r="BA57" s="52">
        <v>209.95</v>
      </c>
      <c r="BB57" s="52">
        <f t="shared" si="1"/>
        <v>15536.3</v>
      </c>
      <c r="BC57" s="52">
        <v>105</v>
      </c>
      <c r="BD57" s="52">
        <f t="shared" si="2"/>
        <v>7770</v>
      </c>
      <c r="BE57" s="48"/>
      <c r="BF57" s="48"/>
      <c r="BG57" s="48"/>
      <c r="BH57" s="48"/>
    </row>
    <row r="58" spans="1:60" ht="60" customHeight="1" x14ac:dyDescent="0.25">
      <c r="A58" s="45"/>
      <c r="B58" s="49"/>
      <c r="C58" s="50" t="s">
        <v>206</v>
      </c>
      <c r="D58" s="50" t="s">
        <v>59</v>
      </c>
      <c r="E58" s="50" t="s">
        <v>139</v>
      </c>
      <c r="F58" s="50" t="s">
        <v>207</v>
      </c>
      <c r="G58" s="50" t="s">
        <v>32</v>
      </c>
      <c r="H58" s="50" t="s">
        <v>93</v>
      </c>
      <c r="I58" s="51" t="s">
        <v>49</v>
      </c>
      <c r="J58" s="50" t="s">
        <v>208</v>
      </c>
      <c r="K58" s="49"/>
      <c r="L58" s="49"/>
      <c r="M58" s="49"/>
      <c r="N58" s="49"/>
      <c r="O58" s="49"/>
      <c r="P58" s="49">
        <v>3</v>
      </c>
      <c r="Q58" s="49">
        <v>8</v>
      </c>
      <c r="R58" s="49">
        <v>17</v>
      </c>
      <c r="S58" s="49">
        <v>21</v>
      </c>
      <c r="T58" s="49">
        <v>26</v>
      </c>
      <c r="U58" s="49">
        <v>23</v>
      </c>
      <c r="V58" s="49">
        <v>21</v>
      </c>
      <c r="W58" s="49">
        <v>15</v>
      </c>
      <c r="X58" s="49">
        <v>10</v>
      </c>
      <c r="Y58" s="49">
        <v>9</v>
      </c>
      <c r="Z58" s="49">
        <v>6</v>
      </c>
      <c r="AA58" s="49">
        <v>2</v>
      </c>
      <c r="AB58" s="49">
        <v>3</v>
      </c>
      <c r="AC58" s="49">
        <v>3</v>
      </c>
      <c r="AD58" s="49">
        <v>1</v>
      </c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>
        <f t="shared" si="0"/>
        <v>168</v>
      </c>
      <c r="BA58" s="52">
        <v>209.95</v>
      </c>
      <c r="BB58" s="52">
        <f t="shared" si="1"/>
        <v>35271.599999999999</v>
      </c>
      <c r="BC58" s="52">
        <v>105</v>
      </c>
      <c r="BD58" s="52">
        <f t="shared" si="2"/>
        <v>17640</v>
      </c>
      <c r="BE58" s="48"/>
      <c r="BF58" s="48"/>
      <c r="BG58" s="48"/>
      <c r="BH58" s="48"/>
    </row>
    <row r="59" spans="1:60" ht="60" customHeight="1" x14ac:dyDescent="0.25">
      <c r="A59" s="45"/>
      <c r="B59" s="49"/>
      <c r="C59" s="50" t="s">
        <v>209</v>
      </c>
      <c r="D59" s="50" t="s">
        <v>59</v>
      </c>
      <c r="E59" s="50" t="s">
        <v>139</v>
      </c>
      <c r="F59" s="50" t="s">
        <v>210</v>
      </c>
      <c r="G59" s="50" t="s">
        <v>32</v>
      </c>
      <c r="H59" s="50" t="s">
        <v>108</v>
      </c>
      <c r="I59" s="51" t="s">
        <v>109</v>
      </c>
      <c r="J59" s="50" t="s">
        <v>211</v>
      </c>
      <c r="K59" s="49"/>
      <c r="L59" s="49"/>
      <c r="M59" s="49"/>
      <c r="N59" s="49"/>
      <c r="O59" s="49"/>
      <c r="P59" s="49">
        <v>3</v>
      </c>
      <c r="Q59" s="49">
        <v>2</v>
      </c>
      <c r="R59" s="49">
        <v>5</v>
      </c>
      <c r="S59" s="49">
        <v>4</v>
      </c>
      <c r="T59" s="49">
        <v>7</v>
      </c>
      <c r="U59" s="49">
        <v>8</v>
      </c>
      <c r="V59" s="49">
        <v>4</v>
      </c>
      <c r="W59" s="49">
        <v>3</v>
      </c>
      <c r="X59" s="49">
        <v>3</v>
      </c>
      <c r="Y59" s="49">
        <v>3</v>
      </c>
      <c r="Z59" s="49">
        <v>2</v>
      </c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>
        <f t="shared" si="0"/>
        <v>44</v>
      </c>
      <c r="BA59" s="52">
        <v>39.950000000000003</v>
      </c>
      <c r="BB59" s="52">
        <f t="shared" si="1"/>
        <v>1757.8000000000002</v>
      </c>
      <c r="BC59" s="52">
        <v>20</v>
      </c>
      <c r="BD59" s="52">
        <f t="shared" si="2"/>
        <v>880</v>
      </c>
      <c r="BE59" s="48"/>
      <c r="BF59" s="48"/>
      <c r="BG59" s="48"/>
      <c r="BH59" s="48"/>
    </row>
    <row r="60" spans="1:60" ht="60" customHeight="1" x14ac:dyDescent="0.25">
      <c r="A60" s="45"/>
      <c r="B60" s="49"/>
      <c r="C60" s="50" t="s">
        <v>212</v>
      </c>
      <c r="D60" s="50" t="s">
        <v>59</v>
      </c>
      <c r="E60" s="50" t="s">
        <v>139</v>
      </c>
      <c r="F60" s="50" t="s">
        <v>213</v>
      </c>
      <c r="G60" s="50" t="s">
        <v>32</v>
      </c>
      <c r="H60" s="50" t="s">
        <v>108</v>
      </c>
      <c r="I60" s="51" t="s">
        <v>214</v>
      </c>
      <c r="J60" s="50" t="s">
        <v>215</v>
      </c>
      <c r="K60" s="49"/>
      <c r="L60" s="49"/>
      <c r="M60" s="49"/>
      <c r="N60" s="49"/>
      <c r="O60" s="49"/>
      <c r="P60" s="49">
        <v>10</v>
      </c>
      <c r="Q60" s="49"/>
      <c r="R60" s="49"/>
      <c r="S60" s="49"/>
      <c r="T60" s="49">
        <v>19</v>
      </c>
      <c r="U60" s="49"/>
      <c r="V60" s="49"/>
      <c r="W60" s="49">
        <v>10</v>
      </c>
      <c r="X60" s="49">
        <v>2</v>
      </c>
      <c r="Y60" s="49">
        <v>8</v>
      </c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>
        <f t="shared" si="0"/>
        <v>49</v>
      </c>
      <c r="BA60" s="52">
        <v>79.95</v>
      </c>
      <c r="BB60" s="52">
        <f t="shared" si="1"/>
        <v>3917.55</v>
      </c>
      <c r="BC60" s="52">
        <v>40</v>
      </c>
      <c r="BD60" s="52">
        <f t="shared" si="2"/>
        <v>1960</v>
      </c>
      <c r="BE60" s="48"/>
      <c r="BF60" s="48"/>
      <c r="BG60" s="48"/>
      <c r="BH60" s="48"/>
    </row>
    <row r="61" spans="1:60" ht="60" customHeight="1" x14ac:dyDescent="0.25">
      <c r="A61" s="45"/>
      <c r="B61" s="49"/>
      <c r="C61" s="50" t="s">
        <v>216</v>
      </c>
      <c r="D61" s="50" t="s">
        <v>59</v>
      </c>
      <c r="E61" s="50" t="s">
        <v>139</v>
      </c>
      <c r="F61" s="50" t="s">
        <v>217</v>
      </c>
      <c r="G61" s="50" t="s">
        <v>32</v>
      </c>
      <c r="H61" s="50" t="s">
        <v>108</v>
      </c>
      <c r="I61" s="51" t="s">
        <v>218</v>
      </c>
      <c r="J61" s="50" t="s">
        <v>219</v>
      </c>
      <c r="K61" s="49"/>
      <c r="L61" s="49"/>
      <c r="M61" s="49"/>
      <c r="N61" s="49"/>
      <c r="O61" s="49"/>
      <c r="P61" s="49"/>
      <c r="Q61" s="49">
        <v>4</v>
      </c>
      <c r="R61" s="49">
        <v>7</v>
      </c>
      <c r="S61" s="49">
        <v>10</v>
      </c>
      <c r="T61" s="49">
        <v>12</v>
      </c>
      <c r="U61" s="49">
        <v>10</v>
      </c>
      <c r="V61" s="49">
        <v>12</v>
      </c>
      <c r="W61" s="49">
        <v>12</v>
      </c>
      <c r="X61" s="49">
        <v>12</v>
      </c>
      <c r="Y61" s="49">
        <v>5</v>
      </c>
      <c r="Z61" s="49">
        <v>5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>
        <f t="shared" si="0"/>
        <v>89</v>
      </c>
      <c r="BA61" s="52">
        <v>54.95</v>
      </c>
      <c r="BB61" s="52">
        <f t="shared" si="1"/>
        <v>4890.55</v>
      </c>
      <c r="BC61" s="52">
        <v>27.5</v>
      </c>
      <c r="BD61" s="52">
        <f t="shared" si="2"/>
        <v>2447.5</v>
      </c>
      <c r="BE61" s="48"/>
      <c r="BF61" s="48"/>
      <c r="BG61" s="48"/>
      <c r="BH61" s="48"/>
    </row>
    <row r="62" spans="1:60" ht="60" customHeight="1" x14ac:dyDescent="0.25">
      <c r="A62" s="45"/>
      <c r="B62" s="49"/>
      <c r="C62" s="50" t="s">
        <v>220</v>
      </c>
      <c r="D62" s="50" t="s">
        <v>29</v>
      </c>
      <c r="E62" s="50" t="s">
        <v>139</v>
      </c>
      <c r="F62" s="50" t="s">
        <v>221</v>
      </c>
      <c r="G62" s="50" t="s">
        <v>32</v>
      </c>
      <c r="H62" s="50" t="s">
        <v>222</v>
      </c>
      <c r="I62" s="51" t="s">
        <v>133</v>
      </c>
      <c r="J62" s="50" t="s">
        <v>223</v>
      </c>
      <c r="K62" s="49"/>
      <c r="L62" s="49"/>
      <c r="M62" s="49"/>
      <c r="N62" s="49"/>
      <c r="O62" s="49"/>
      <c r="P62" s="49"/>
      <c r="Q62" s="49"/>
      <c r="R62" s="49"/>
      <c r="S62" s="49">
        <v>1</v>
      </c>
      <c r="T62" s="49"/>
      <c r="U62" s="49">
        <v>2</v>
      </c>
      <c r="V62" s="49">
        <v>2</v>
      </c>
      <c r="W62" s="49">
        <v>1</v>
      </c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>
        <f t="shared" si="0"/>
        <v>6</v>
      </c>
      <c r="BA62" s="52">
        <v>99.95</v>
      </c>
      <c r="BB62" s="52">
        <f t="shared" si="1"/>
        <v>599.70000000000005</v>
      </c>
      <c r="BC62" s="52">
        <v>50</v>
      </c>
      <c r="BD62" s="52">
        <f t="shared" si="2"/>
        <v>300</v>
      </c>
      <c r="BE62" s="48"/>
      <c r="BF62" s="48"/>
      <c r="BG62" s="48"/>
      <c r="BH62" s="48"/>
    </row>
    <row r="63" spans="1:60" ht="60" customHeight="1" x14ac:dyDescent="0.25">
      <c r="A63" s="45"/>
      <c r="B63" s="49"/>
      <c r="C63" s="50" t="s">
        <v>224</v>
      </c>
      <c r="D63" s="50" t="s">
        <v>29</v>
      </c>
      <c r="E63" s="50" t="s">
        <v>139</v>
      </c>
      <c r="F63" s="50" t="s">
        <v>225</v>
      </c>
      <c r="G63" s="50" t="s">
        <v>32</v>
      </c>
      <c r="H63" s="50" t="s">
        <v>222</v>
      </c>
      <c r="I63" s="51" t="s">
        <v>226</v>
      </c>
      <c r="J63" s="50" t="s">
        <v>227</v>
      </c>
      <c r="K63" s="49"/>
      <c r="L63" s="49"/>
      <c r="M63" s="49"/>
      <c r="N63" s="49"/>
      <c r="O63" s="49">
        <v>2</v>
      </c>
      <c r="P63" s="49"/>
      <c r="Q63" s="49"/>
      <c r="R63" s="49"/>
      <c r="S63" s="49"/>
      <c r="T63" s="49"/>
      <c r="U63" s="49"/>
      <c r="V63" s="49"/>
      <c r="W63" s="49">
        <v>18</v>
      </c>
      <c r="X63" s="49">
        <v>4</v>
      </c>
      <c r="Y63" s="49"/>
      <c r="Z63" s="49">
        <v>1</v>
      </c>
      <c r="AA63" s="49"/>
      <c r="AB63" s="49"/>
      <c r="AC63" s="49"/>
      <c r="AD63" s="49"/>
      <c r="AE63" s="49"/>
      <c r="AF63" s="49">
        <v>1</v>
      </c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>
        <f t="shared" si="0"/>
        <v>26</v>
      </c>
      <c r="BA63" s="52">
        <v>97.95</v>
      </c>
      <c r="BB63" s="52">
        <f t="shared" si="1"/>
        <v>2546.7000000000003</v>
      </c>
      <c r="BC63" s="52">
        <v>49</v>
      </c>
      <c r="BD63" s="52">
        <f t="shared" si="2"/>
        <v>1274</v>
      </c>
      <c r="BE63" s="48"/>
      <c r="BF63" s="48"/>
      <c r="BG63" s="48"/>
      <c r="BH63" s="48"/>
    </row>
    <row r="64" spans="1:60" ht="60" customHeight="1" x14ac:dyDescent="0.25">
      <c r="A64" s="45"/>
      <c r="B64" s="49"/>
      <c r="C64" s="50" t="s">
        <v>228</v>
      </c>
      <c r="D64" s="50" t="s">
        <v>29</v>
      </c>
      <c r="E64" s="50" t="s">
        <v>229</v>
      </c>
      <c r="F64" s="50" t="s">
        <v>230</v>
      </c>
      <c r="G64" s="50" t="s">
        <v>32</v>
      </c>
      <c r="H64" s="50" t="s">
        <v>231</v>
      </c>
      <c r="I64" s="51" t="s">
        <v>232</v>
      </c>
      <c r="J64" s="50" t="s">
        <v>233</v>
      </c>
      <c r="K64" s="49"/>
      <c r="L64" s="49"/>
      <c r="M64" s="49">
        <v>2</v>
      </c>
      <c r="N64" s="49">
        <v>2</v>
      </c>
      <c r="O64" s="49">
        <v>2</v>
      </c>
      <c r="P64" s="49">
        <v>3</v>
      </c>
      <c r="Q64" s="49"/>
      <c r="R64" s="49">
        <v>1</v>
      </c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>
        <f t="shared" si="0"/>
        <v>10</v>
      </c>
      <c r="BA64" s="52">
        <v>79.95</v>
      </c>
      <c r="BB64" s="52">
        <f t="shared" si="1"/>
        <v>799.5</v>
      </c>
      <c r="BC64" s="52">
        <v>40</v>
      </c>
      <c r="BD64" s="52">
        <f t="shared" si="2"/>
        <v>400</v>
      </c>
      <c r="BE64" s="48"/>
      <c r="BF64" s="48"/>
      <c r="BG64" s="48"/>
      <c r="BH64" s="48"/>
    </row>
    <row r="65" spans="1:60" ht="60" customHeight="1" x14ac:dyDescent="0.25">
      <c r="A65" s="45"/>
      <c r="B65" s="49"/>
      <c r="C65" s="50" t="s">
        <v>234</v>
      </c>
      <c r="D65" s="50" t="s">
        <v>29</v>
      </c>
      <c r="E65" s="50" t="s">
        <v>229</v>
      </c>
      <c r="F65" s="50" t="s">
        <v>235</v>
      </c>
      <c r="G65" s="50" t="s">
        <v>32</v>
      </c>
      <c r="H65" s="50" t="s">
        <v>33</v>
      </c>
      <c r="I65" s="51" t="s">
        <v>226</v>
      </c>
      <c r="J65" s="50" t="s">
        <v>236</v>
      </c>
      <c r="K65" s="49">
        <v>2</v>
      </c>
      <c r="L65" s="49">
        <v>6</v>
      </c>
      <c r="M65" s="49">
        <v>2</v>
      </c>
      <c r="N65" s="49">
        <v>6</v>
      </c>
      <c r="O65" s="49">
        <v>2</v>
      </c>
      <c r="P65" s="49">
        <v>2</v>
      </c>
      <c r="Q65" s="49">
        <v>2</v>
      </c>
      <c r="R65" s="49"/>
      <c r="S65" s="49">
        <v>2</v>
      </c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>
        <f t="shared" si="0"/>
        <v>24</v>
      </c>
      <c r="BA65" s="52">
        <v>92.95</v>
      </c>
      <c r="BB65" s="52">
        <f t="shared" si="1"/>
        <v>2230.8000000000002</v>
      </c>
      <c r="BC65" s="52">
        <v>46.5</v>
      </c>
      <c r="BD65" s="52">
        <f t="shared" si="2"/>
        <v>1116</v>
      </c>
      <c r="BE65" s="48"/>
      <c r="BF65" s="48"/>
      <c r="BG65" s="48"/>
      <c r="BH65" s="48"/>
    </row>
    <row r="66" spans="1:60" ht="60" customHeight="1" x14ac:dyDescent="0.25">
      <c r="A66" s="45"/>
      <c r="B66" s="49"/>
      <c r="C66" s="50" t="s">
        <v>237</v>
      </c>
      <c r="D66" s="50" t="s">
        <v>29</v>
      </c>
      <c r="E66" s="50" t="s">
        <v>229</v>
      </c>
      <c r="F66" s="50" t="s">
        <v>238</v>
      </c>
      <c r="G66" s="50" t="s">
        <v>32</v>
      </c>
      <c r="H66" s="50" t="s">
        <v>33</v>
      </c>
      <c r="I66" s="51" t="s">
        <v>133</v>
      </c>
      <c r="J66" s="50" t="s">
        <v>239</v>
      </c>
      <c r="K66" s="49">
        <v>3</v>
      </c>
      <c r="L66" s="49">
        <v>1</v>
      </c>
      <c r="M66" s="49">
        <v>1</v>
      </c>
      <c r="N66" s="49">
        <v>4</v>
      </c>
      <c r="O66" s="49">
        <v>3</v>
      </c>
      <c r="P66" s="49">
        <v>3</v>
      </c>
      <c r="Q66" s="49">
        <v>2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>
        <f t="shared" si="0"/>
        <v>17</v>
      </c>
      <c r="BA66" s="52">
        <v>69.95</v>
      </c>
      <c r="BB66" s="52">
        <f t="shared" si="1"/>
        <v>1189.1500000000001</v>
      </c>
      <c r="BC66" s="52">
        <v>35</v>
      </c>
      <c r="BD66" s="52">
        <f t="shared" si="2"/>
        <v>595</v>
      </c>
      <c r="BE66" s="48"/>
      <c r="BF66" s="48"/>
      <c r="BG66" s="48"/>
      <c r="BH66" s="48"/>
    </row>
    <row r="67" spans="1:60" ht="60" customHeight="1" x14ac:dyDescent="0.25">
      <c r="A67" s="45"/>
      <c r="B67" s="49"/>
      <c r="C67" s="50" t="s">
        <v>240</v>
      </c>
      <c r="D67" s="50" t="s">
        <v>29</v>
      </c>
      <c r="E67" s="50" t="s">
        <v>229</v>
      </c>
      <c r="F67" s="50" t="s">
        <v>241</v>
      </c>
      <c r="G67" s="50" t="s">
        <v>32</v>
      </c>
      <c r="H67" s="50" t="s">
        <v>33</v>
      </c>
      <c r="I67" s="51" t="s">
        <v>242</v>
      </c>
      <c r="J67" s="50" t="s">
        <v>193</v>
      </c>
      <c r="K67" s="49"/>
      <c r="L67" s="49"/>
      <c r="M67" s="49"/>
      <c r="N67" s="49">
        <v>17</v>
      </c>
      <c r="O67" s="49">
        <v>16</v>
      </c>
      <c r="P67" s="49">
        <v>3</v>
      </c>
      <c r="Q67" s="49">
        <v>3</v>
      </c>
      <c r="R67" s="49">
        <v>2</v>
      </c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>
        <f t="shared" si="0"/>
        <v>41</v>
      </c>
      <c r="BA67" s="52">
        <v>69.95</v>
      </c>
      <c r="BB67" s="52">
        <f t="shared" si="1"/>
        <v>2867.9500000000003</v>
      </c>
      <c r="BC67" s="52">
        <v>35</v>
      </c>
      <c r="BD67" s="52">
        <f t="shared" si="2"/>
        <v>1435</v>
      </c>
      <c r="BE67" s="48"/>
      <c r="BF67" s="48"/>
      <c r="BG67" s="48"/>
      <c r="BH67" s="48"/>
    </row>
    <row r="68" spans="1:60" ht="60" customHeight="1" x14ac:dyDescent="0.25">
      <c r="A68" s="45"/>
      <c r="B68" s="49"/>
      <c r="C68" s="50" t="s">
        <v>243</v>
      </c>
      <c r="D68" s="50" t="s">
        <v>29</v>
      </c>
      <c r="E68" s="50" t="s">
        <v>229</v>
      </c>
      <c r="F68" s="50" t="s">
        <v>244</v>
      </c>
      <c r="G68" s="50" t="s">
        <v>32</v>
      </c>
      <c r="H68" s="50" t="s">
        <v>33</v>
      </c>
      <c r="I68" s="51" t="s">
        <v>226</v>
      </c>
      <c r="J68" s="50" t="s">
        <v>245</v>
      </c>
      <c r="K68" s="49"/>
      <c r="L68" s="49">
        <v>3</v>
      </c>
      <c r="M68" s="49">
        <v>4</v>
      </c>
      <c r="N68" s="49">
        <v>3</v>
      </c>
      <c r="O68" s="49">
        <v>2</v>
      </c>
      <c r="P68" s="49">
        <v>1</v>
      </c>
      <c r="Q68" s="49">
        <v>1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>
        <v>1</v>
      </c>
      <c r="AZ68" s="49">
        <f t="shared" si="0"/>
        <v>15</v>
      </c>
      <c r="BA68" s="52">
        <v>59.95</v>
      </c>
      <c r="BB68" s="52">
        <f t="shared" si="1"/>
        <v>899.25</v>
      </c>
      <c r="BC68" s="52">
        <v>30</v>
      </c>
      <c r="BD68" s="52">
        <f t="shared" si="2"/>
        <v>450</v>
      </c>
      <c r="BE68" s="48"/>
      <c r="BF68" s="48"/>
      <c r="BG68" s="48"/>
      <c r="BH68" s="48"/>
    </row>
    <row r="69" spans="1:60" ht="60" customHeight="1" x14ac:dyDescent="0.25">
      <c r="A69" s="45"/>
      <c r="B69" s="49"/>
      <c r="C69" s="50" t="s">
        <v>246</v>
      </c>
      <c r="D69" s="50" t="s">
        <v>29</v>
      </c>
      <c r="E69" s="50" t="s">
        <v>229</v>
      </c>
      <c r="F69" s="50" t="s">
        <v>247</v>
      </c>
      <c r="G69" s="50" t="s">
        <v>32</v>
      </c>
      <c r="H69" s="50" t="s">
        <v>33</v>
      </c>
      <c r="I69" s="51" t="s">
        <v>248</v>
      </c>
      <c r="J69" s="50" t="s">
        <v>249</v>
      </c>
      <c r="K69" s="49"/>
      <c r="L69" s="49"/>
      <c r="M69" s="49"/>
      <c r="N69" s="49"/>
      <c r="O69" s="49">
        <v>7</v>
      </c>
      <c r="P69" s="49">
        <v>4</v>
      </c>
      <c r="Q69" s="49">
        <v>2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>
        <f t="shared" si="0"/>
        <v>13</v>
      </c>
      <c r="BA69" s="52">
        <v>69.95</v>
      </c>
      <c r="BB69" s="52">
        <f t="shared" si="1"/>
        <v>909.35</v>
      </c>
      <c r="BC69" s="52">
        <v>35</v>
      </c>
      <c r="BD69" s="52">
        <f t="shared" si="2"/>
        <v>455</v>
      </c>
      <c r="BE69" s="48"/>
      <c r="BF69" s="48"/>
      <c r="BG69" s="48"/>
      <c r="BH69" s="48"/>
    </row>
    <row r="70" spans="1:60" ht="60" customHeight="1" x14ac:dyDescent="0.25">
      <c r="A70" s="45"/>
      <c r="B70" s="53"/>
      <c r="C70" s="50" t="s">
        <v>250</v>
      </c>
      <c r="D70" s="50" t="s">
        <v>29</v>
      </c>
      <c r="E70" s="50" t="s">
        <v>229</v>
      </c>
      <c r="F70" s="50" t="s">
        <v>251</v>
      </c>
      <c r="G70" s="50" t="s">
        <v>32</v>
      </c>
      <c r="H70" s="50" t="s">
        <v>33</v>
      </c>
      <c r="I70" s="51" t="s">
        <v>226</v>
      </c>
      <c r="J70" s="50" t="s">
        <v>252</v>
      </c>
      <c r="K70" s="49">
        <v>8</v>
      </c>
      <c r="L70" s="49">
        <v>8</v>
      </c>
      <c r="M70" s="49">
        <v>17</v>
      </c>
      <c r="N70" s="49">
        <v>24</v>
      </c>
      <c r="O70" s="49">
        <v>25</v>
      </c>
      <c r="P70" s="49">
        <v>16</v>
      </c>
      <c r="Q70" s="49">
        <v>5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>
        <f t="shared" si="0"/>
        <v>103</v>
      </c>
      <c r="BA70" s="52">
        <v>59.95</v>
      </c>
      <c r="BB70" s="52">
        <f t="shared" si="1"/>
        <v>6174.85</v>
      </c>
      <c r="BC70" s="52">
        <v>30</v>
      </c>
      <c r="BD70" s="52">
        <f t="shared" si="2"/>
        <v>3090</v>
      </c>
      <c r="BE70" s="48"/>
      <c r="BF70" s="48"/>
      <c r="BG70" s="48"/>
      <c r="BH70" s="48"/>
    </row>
    <row r="71" spans="1:60" ht="60" customHeight="1" x14ac:dyDescent="0.25">
      <c r="A71" s="45"/>
      <c r="B71" s="53"/>
      <c r="C71" s="50" t="s">
        <v>253</v>
      </c>
      <c r="D71" s="50" t="s">
        <v>29</v>
      </c>
      <c r="E71" s="50" t="s">
        <v>229</v>
      </c>
      <c r="F71" s="50" t="s">
        <v>254</v>
      </c>
      <c r="G71" s="50" t="s">
        <v>32</v>
      </c>
      <c r="H71" s="50" t="s">
        <v>33</v>
      </c>
      <c r="I71" s="51" t="s">
        <v>255</v>
      </c>
      <c r="J71" s="50" t="s">
        <v>256</v>
      </c>
      <c r="K71" s="49"/>
      <c r="L71" s="49">
        <v>2</v>
      </c>
      <c r="M71" s="49">
        <v>4</v>
      </c>
      <c r="N71" s="49">
        <v>4</v>
      </c>
      <c r="O71" s="49">
        <v>3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>
        <f t="shared" si="0"/>
        <v>13</v>
      </c>
      <c r="BA71" s="52">
        <v>89.95</v>
      </c>
      <c r="BB71" s="52">
        <f t="shared" si="1"/>
        <v>1169.3500000000001</v>
      </c>
      <c r="BC71" s="52">
        <v>45</v>
      </c>
      <c r="BD71" s="52">
        <f t="shared" si="2"/>
        <v>585</v>
      </c>
      <c r="BE71" s="48"/>
      <c r="BF71" s="48"/>
      <c r="BG71" s="48"/>
      <c r="BH71" s="48"/>
    </row>
    <row r="72" spans="1:60" ht="60" customHeight="1" x14ac:dyDescent="0.25">
      <c r="A72" s="45"/>
      <c r="B72" s="49"/>
      <c r="C72" s="50" t="s">
        <v>257</v>
      </c>
      <c r="D72" s="50" t="s">
        <v>29</v>
      </c>
      <c r="E72" s="50" t="s">
        <v>229</v>
      </c>
      <c r="F72" s="50" t="s">
        <v>258</v>
      </c>
      <c r="G72" s="50" t="s">
        <v>32</v>
      </c>
      <c r="H72" s="50" t="s">
        <v>33</v>
      </c>
      <c r="I72" s="51" t="s">
        <v>196</v>
      </c>
      <c r="J72" s="50" t="s">
        <v>259</v>
      </c>
      <c r="K72" s="49"/>
      <c r="L72" s="49"/>
      <c r="M72" s="49">
        <v>6</v>
      </c>
      <c r="N72" s="49"/>
      <c r="O72" s="49"/>
      <c r="P72" s="49"/>
      <c r="Q72" s="49">
        <v>3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>
        <f t="shared" si="0"/>
        <v>9</v>
      </c>
      <c r="BA72" s="52">
        <v>54.95</v>
      </c>
      <c r="BB72" s="52">
        <f t="shared" si="1"/>
        <v>494.55</v>
      </c>
      <c r="BC72" s="52">
        <v>27.5</v>
      </c>
      <c r="BD72" s="52">
        <f t="shared" si="2"/>
        <v>247.5</v>
      </c>
      <c r="BE72" s="48"/>
      <c r="BF72" s="48"/>
      <c r="BG72" s="48"/>
      <c r="BH72" s="48"/>
    </row>
    <row r="73" spans="1:60" ht="60" customHeight="1" x14ac:dyDescent="0.25">
      <c r="A73" s="45"/>
      <c r="B73" s="49"/>
      <c r="C73" s="50" t="s">
        <v>260</v>
      </c>
      <c r="D73" s="50" t="s">
        <v>29</v>
      </c>
      <c r="E73" s="50" t="s">
        <v>229</v>
      </c>
      <c r="F73" s="50" t="s">
        <v>261</v>
      </c>
      <c r="G73" s="50" t="s">
        <v>32</v>
      </c>
      <c r="H73" s="50" t="s">
        <v>33</v>
      </c>
      <c r="I73" s="51" t="s">
        <v>262</v>
      </c>
      <c r="J73" s="50" t="s">
        <v>259</v>
      </c>
      <c r="K73" s="49"/>
      <c r="L73" s="49"/>
      <c r="M73" s="49"/>
      <c r="N73" s="49">
        <v>4</v>
      </c>
      <c r="O73" s="49">
        <v>4</v>
      </c>
      <c r="P73" s="49"/>
      <c r="Q73" s="49">
        <v>1</v>
      </c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>
        <f t="shared" si="0"/>
        <v>9</v>
      </c>
      <c r="BA73" s="52">
        <v>54.95</v>
      </c>
      <c r="BB73" s="52">
        <f t="shared" si="1"/>
        <v>494.55</v>
      </c>
      <c r="BC73" s="52">
        <v>27.5</v>
      </c>
      <c r="BD73" s="52">
        <f t="shared" si="2"/>
        <v>247.5</v>
      </c>
      <c r="BE73" s="48"/>
      <c r="BF73" s="48"/>
      <c r="BG73" s="48"/>
      <c r="BH73" s="48"/>
    </row>
    <row r="74" spans="1:60" ht="60" customHeight="1" x14ac:dyDescent="0.25">
      <c r="A74" s="45"/>
      <c r="B74" s="49"/>
      <c r="C74" s="50" t="s">
        <v>263</v>
      </c>
      <c r="D74" s="50" t="s">
        <v>29</v>
      </c>
      <c r="E74" s="50" t="s">
        <v>229</v>
      </c>
      <c r="F74" s="50" t="s">
        <v>264</v>
      </c>
      <c r="G74" s="50" t="s">
        <v>32</v>
      </c>
      <c r="H74" s="50" t="s">
        <v>33</v>
      </c>
      <c r="I74" s="51" t="s">
        <v>226</v>
      </c>
      <c r="J74" s="50" t="s">
        <v>265</v>
      </c>
      <c r="K74" s="49"/>
      <c r="L74" s="49"/>
      <c r="M74" s="49">
        <v>3</v>
      </c>
      <c r="N74" s="49">
        <v>2</v>
      </c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>
        <f t="shared" si="0"/>
        <v>5</v>
      </c>
      <c r="BA74" s="52">
        <v>54.95</v>
      </c>
      <c r="BB74" s="52">
        <f t="shared" si="1"/>
        <v>274.75</v>
      </c>
      <c r="BC74" s="52">
        <v>27.5</v>
      </c>
      <c r="BD74" s="52">
        <f t="shared" si="2"/>
        <v>137.5</v>
      </c>
      <c r="BE74" s="48"/>
      <c r="BF74" s="48"/>
      <c r="BG74" s="48"/>
      <c r="BH74" s="48"/>
    </row>
    <row r="75" spans="1:60" ht="60" customHeight="1" x14ac:dyDescent="0.25">
      <c r="A75" s="45"/>
      <c r="B75" s="53"/>
      <c r="C75" s="50" t="s">
        <v>266</v>
      </c>
      <c r="D75" s="50" t="s">
        <v>29</v>
      </c>
      <c r="E75" s="50" t="s">
        <v>229</v>
      </c>
      <c r="F75" s="50" t="s">
        <v>267</v>
      </c>
      <c r="G75" s="50" t="s">
        <v>32</v>
      </c>
      <c r="H75" s="50" t="s">
        <v>33</v>
      </c>
      <c r="I75" s="51" t="s">
        <v>268</v>
      </c>
      <c r="J75" s="50" t="s">
        <v>269</v>
      </c>
      <c r="K75" s="49">
        <v>2</v>
      </c>
      <c r="L75" s="49">
        <v>3</v>
      </c>
      <c r="M75" s="49">
        <v>9</v>
      </c>
      <c r="N75" s="49">
        <v>4</v>
      </c>
      <c r="O75" s="49">
        <v>7</v>
      </c>
      <c r="P75" s="49">
        <v>3</v>
      </c>
      <c r="Q75" s="49">
        <v>4</v>
      </c>
      <c r="R75" s="49">
        <v>3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>
        <f t="shared" ref="AZ75:AZ112" si="3">SUM(K75:AY75)</f>
        <v>35</v>
      </c>
      <c r="BA75" s="52">
        <v>54.95</v>
      </c>
      <c r="BB75" s="52">
        <f t="shared" ref="BB75:BB112" si="4">BA75*AZ75</f>
        <v>1923.25</v>
      </c>
      <c r="BC75" s="52">
        <v>27.5</v>
      </c>
      <c r="BD75" s="52">
        <f t="shared" ref="BD75:BD112" si="5">BC75*AZ75</f>
        <v>962.5</v>
      </c>
      <c r="BE75" s="48"/>
      <c r="BF75" s="48"/>
      <c r="BG75" s="48"/>
      <c r="BH75" s="48"/>
    </row>
    <row r="76" spans="1:60" ht="60" customHeight="1" x14ac:dyDescent="0.25">
      <c r="A76" s="45"/>
      <c r="B76" s="49"/>
      <c r="C76" s="50" t="s">
        <v>270</v>
      </c>
      <c r="D76" s="50" t="s">
        <v>29</v>
      </c>
      <c r="E76" s="50" t="s">
        <v>229</v>
      </c>
      <c r="F76" s="50" t="s">
        <v>271</v>
      </c>
      <c r="G76" s="50" t="s">
        <v>32</v>
      </c>
      <c r="H76" s="50" t="s">
        <v>33</v>
      </c>
      <c r="I76" s="51" t="s">
        <v>272</v>
      </c>
      <c r="J76" s="50" t="s">
        <v>273</v>
      </c>
      <c r="K76" s="49"/>
      <c r="L76" s="49"/>
      <c r="M76" s="49"/>
      <c r="N76" s="49"/>
      <c r="O76" s="49"/>
      <c r="P76" s="49"/>
      <c r="Q76" s="49">
        <v>1</v>
      </c>
      <c r="R76" s="49"/>
      <c r="S76" s="49">
        <v>2</v>
      </c>
      <c r="T76" s="49">
        <v>3</v>
      </c>
      <c r="U76" s="49">
        <v>1</v>
      </c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>
        <f t="shared" si="3"/>
        <v>7</v>
      </c>
      <c r="BA76" s="52">
        <v>69.95</v>
      </c>
      <c r="BB76" s="52">
        <f t="shared" si="4"/>
        <v>489.65000000000003</v>
      </c>
      <c r="BC76" s="52">
        <v>35</v>
      </c>
      <c r="BD76" s="52">
        <f t="shared" si="5"/>
        <v>245</v>
      </c>
      <c r="BE76" s="48"/>
      <c r="BF76" s="48"/>
      <c r="BG76" s="48"/>
      <c r="BH76" s="48"/>
    </row>
    <row r="77" spans="1:60" ht="60" customHeight="1" x14ac:dyDescent="0.25">
      <c r="A77" s="45"/>
      <c r="B77" s="49"/>
      <c r="C77" s="50" t="s">
        <v>274</v>
      </c>
      <c r="D77" s="50" t="s">
        <v>59</v>
      </c>
      <c r="E77" s="50" t="s">
        <v>229</v>
      </c>
      <c r="F77" s="50" t="s">
        <v>275</v>
      </c>
      <c r="G77" s="50" t="s">
        <v>32</v>
      </c>
      <c r="H77" s="50" t="s">
        <v>165</v>
      </c>
      <c r="I77" s="51" t="s">
        <v>166</v>
      </c>
      <c r="J77" s="50" t="s">
        <v>276</v>
      </c>
      <c r="K77" s="49"/>
      <c r="L77" s="49">
        <v>20</v>
      </c>
      <c r="M77" s="49"/>
      <c r="N77" s="49">
        <v>30</v>
      </c>
      <c r="O77" s="49"/>
      <c r="P77" s="49">
        <v>20</v>
      </c>
      <c r="Q77" s="49"/>
      <c r="R77" s="49">
        <v>20</v>
      </c>
      <c r="S77" s="49"/>
      <c r="T77" s="49">
        <v>4</v>
      </c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>
        <f t="shared" si="3"/>
        <v>94</v>
      </c>
      <c r="BA77" s="52">
        <v>99.95</v>
      </c>
      <c r="BB77" s="52">
        <f t="shared" si="4"/>
        <v>9395.3000000000011</v>
      </c>
      <c r="BC77" s="52">
        <v>50</v>
      </c>
      <c r="BD77" s="52">
        <f t="shared" si="5"/>
        <v>4700</v>
      </c>
      <c r="BE77" s="48"/>
      <c r="BF77" s="48"/>
      <c r="BG77" s="48"/>
      <c r="BH77" s="48"/>
    </row>
    <row r="78" spans="1:60" ht="60" customHeight="1" x14ac:dyDescent="0.25">
      <c r="A78" s="45"/>
      <c r="B78" s="49"/>
      <c r="C78" s="50" t="s">
        <v>277</v>
      </c>
      <c r="D78" s="50" t="s">
        <v>59</v>
      </c>
      <c r="E78" s="50" t="s">
        <v>229</v>
      </c>
      <c r="F78" s="50" t="s">
        <v>278</v>
      </c>
      <c r="G78" s="50" t="s">
        <v>32</v>
      </c>
      <c r="H78" s="50" t="s">
        <v>165</v>
      </c>
      <c r="I78" s="51" t="s">
        <v>226</v>
      </c>
      <c r="J78" s="50" t="s">
        <v>279</v>
      </c>
      <c r="K78" s="49">
        <v>9</v>
      </c>
      <c r="L78" s="49">
        <v>9</v>
      </c>
      <c r="M78" s="49">
        <v>13</v>
      </c>
      <c r="N78" s="49">
        <v>14</v>
      </c>
      <c r="O78" s="49">
        <v>13</v>
      </c>
      <c r="P78" s="49">
        <v>7</v>
      </c>
      <c r="Q78" s="49">
        <v>6</v>
      </c>
      <c r="R78" s="49">
        <v>8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>
        <f t="shared" si="3"/>
        <v>79</v>
      </c>
      <c r="BA78" s="52">
        <v>109.95</v>
      </c>
      <c r="BB78" s="52">
        <f t="shared" si="4"/>
        <v>8686.0500000000011</v>
      </c>
      <c r="BC78" s="52">
        <v>55</v>
      </c>
      <c r="BD78" s="52">
        <f t="shared" si="5"/>
        <v>4345</v>
      </c>
      <c r="BE78" s="48"/>
      <c r="BF78" s="48"/>
      <c r="BG78" s="48"/>
      <c r="BH78" s="48"/>
    </row>
    <row r="79" spans="1:60" ht="60" customHeight="1" x14ac:dyDescent="0.25">
      <c r="A79" s="45"/>
      <c r="B79" s="53"/>
      <c r="C79" s="50" t="s">
        <v>280</v>
      </c>
      <c r="D79" s="50" t="s">
        <v>59</v>
      </c>
      <c r="E79" s="50" t="s">
        <v>229</v>
      </c>
      <c r="F79" s="50" t="s">
        <v>281</v>
      </c>
      <c r="G79" s="50" t="s">
        <v>32</v>
      </c>
      <c r="H79" s="50" t="s">
        <v>165</v>
      </c>
      <c r="I79" s="51" t="s">
        <v>166</v>
      </c>
      <c r="J79" s="50" t="s">
        <v>282</v>
      </c>
      <c r="K79" s="49"/>
      <c r="L79" s="49">
        <v>8</v>
      </c>
      <c r="M79" s="49">
        <v>12</v>
      </c>
      <c r="N79" s="49">
        <v>12</v>
      </c>
      <c r="O79" s="49">
        <v>12</v>
      </c>
      <c r="P79" s="49">
        <v>11</v>
      </c>
      <c r="Q79" s="49">
        <v>9</v>
      </c>
      <c r="R79" s="49">
        <v>4</v>
      </c>
      <c r="S79" s="49">
        <v>1</v>
      </c>
      <c r="T79" s="49">
        <v>1</v>
      </c>
      <c r="U79" s="49">
        <v>1</v>
      </c>
      <c r="V79" s="49">
        <v>1</v>
      </c>
      <c r="W79" s="49">
        <v>1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>
        <f t="shared" si="3"/>
        <v>73</v>
      </c>
      <c r="BA79" s="52">
        <v>119.95</v>
      </c>
      <c r="BB79" s="52">
        <f t="shared" si="4"/>
        <v>8756.35</v>
      </c>
      <c r="BC79" s="52">
        <v>60</v>
      </c>
      <c r="BD79" s="52">
        <f t="shared" si="5"/>
        <v>4380</v>
      </c>
      <c r="BE79" s="48"/>
      <c r="BF79" s="48"/>
      <c r="BG79" s="48"/>
      <c r="BH79" s="48"/>
    </row>
    <row r="80" spans="1:60" ht="60" customHeight="1" x14ac:dyDescent="0.25">
      <c r="A80" s="45"/>
      <c r="B80" s="49"/>
      <c r="C80" s="50" t="s">
        <v>283</v>
      </c>
      <c r="D80" s="50" t="s">
        <v>59</v>
      </c>
      <c r="E80" s="50" t="s">
        <v>229</v>
      </c>
      <c r="F80" s="50" t="s">
        <v>284</v>
      </c>
      <c r="G80" s="50" t="s">
        <v>32</v>
      </c>
      <c r="H80" s="50" t="s">
        <v>165</v>
      </c>
      <c r="I80" s="51" t="s">
        <v>285</v>
      </c>
      <c r="J80" s="50" t="s">
        <v>276</v>
      </c>
      <c r="K80" s="49"/>
      <c r="L80" s="49">
        <v>13</v>
      </c>
      <c r="M80" s="49"/>
      <c r="N80" s="49">
        <v>20</v>
      </c>
      <c r="O80" s="49"/>
      <c r="P80" s="49">
        <v>25</v>
      </c>
      <c r="Q80" s="49"/>
      <c r="R80" s="49">
        <v>20</v>
      </c>
      <c r="S80" s="49"/>
      <c r="T80" s="49">
        <v>13</v>
      </c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>
        <f t="shared" si="3"/>
        <v>91</v>
      </c>
      <c r="BA80" s="52">
        <v>99.95</v>
      </c>
      <c r="BB80" s="52">
        <f t="shared" si="4"/>
        <v>9095.4500000000007</v>
      </c>
      <c r="BC80" s="52">
        <v>50</v>
      </c>
      <c r="BD80" s="52">
        <f t="shared" si="5"/>
        <v>4550</v>
      </c>
      <c r="BE80" s="48"/>
      <c r="BF80" s="48"/>
      <c r="BG80" s="48"/>
      <c r="BH80" s="48"/>
    </row>
    <row r="81" spans="1:60" ht="60" customHeight="1" x14ac:dyDescent="0.25">
      <c r="A81" s="45"/>
      <c r="B81" s="49"/>
      <c r="C81" s="50" t="s">
        <v>286</v>
      </c>
      <c r="D81" s="50" t="s">
        <v>59</v>
      </c>
      <c r="E81" s="50" t="s">
        <v>229</v>
      </c>
      <c r="F81" s="50" t="s">
        <v>287</v>
      </c>
      <c r="G81" s="50" t="s">
        <v>32</v>
      </c>
      <c r="H81" s="50" t="s">
        <v>165</v>
      </c>
      <c r="I81" s="51" t="s">
        <v>166</v>
      </c>
      <c r="J81" s="50" t="s">
        <v>279</v>
      </c>
      <c r="K81" s="49">
        <v>7</v>
      </c>
      <c r="L81" s="49">
        <v>11</v>
      </c>
      <c r="M81" s="49">
        <v>10</v>
      </c>
      <c r="N81" s="49">
        <v>22</v>
      </c>
      <c r="O81" s="49">
        <v>26</v>
      </c>
      <c r="P81" s="49">
        <v>13</v>
      </c>
      <c r="Q81" s="49">
        <v>12</v>
      </c>
      <c r="R81" s="49">
        <v>12</v>
      </c>
      <c r="S81" s="49">
        <v>13</v>
      </c>
      <c r="T81" s="49">
        <v>11</v>
      </c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>
        <f t="shared" si="3"/>
        <v>137</v>
      </c>
      <c r="BA81" s="52">
        <v>99.95</v>
      </c>
      <c r="BB81" s="52">
        <f t="shared" si="4"/>
        <v>13693.15</v>
      </c>
      <c r="BC81" s="52">
        <v>50</v>
      </c>
      <c r="BD81" s="52">
        <f t="shared" si="5"/>
        <v>6850</v>
      </c>
      <c r="BE81" s="48"/>
      <c r="BF81" s="48"/>
      <c r="BG81" s="48"/>
      <c r="BH81" s="48"/>
    </row>
    <row r="82" spans="1:60" ht="60" customHeight="1" x14ac:dyDescent="0.25">
      <c r="A82" s="45"/>
      <c r="B82" s="49"/>
      <c r="C82" s="50" t="s">
        <v>288</v>
      </c>
      <c r="D82" s="50" t="s">
        <v>59</v>
      </c>
      <c r="E82" s="50" t="s">
        <v>229</v>
      </c>
      <c r="F82" s="50" t="s">
        <v>289</v>
      </c>
      <c r="G82" s="50" t="s">
        <v>32</v>
      </c>
      <c r="H82" s="50" t="s">
        <v>165</v>
      </c>
      <c r="I82" s="51" t="s">
        <v>290</v>
      </c>
      <c r="J82" s="50" t="s">
        <v>279</v>
      </c>
      <c r="K82" s="49">
        <v>17</v>
      </c>
      <c r="L82" s="49">
        <v>20</v>
      </c>
      <c r="M82" s="49">
        <v>30</v>
      </c>
      <c r="N82" s="49">
        <v>33</v>
      </c>
      <c r="O82" s="49">
        <v>33</v>
      </c>
      <c r="P82" s="49">
        <v>20</v>
      </c>
      <c r="Q82" s="49">
        <v>13</v>
      </c>
      <c r="R82" s="49">
        <v>17</v>
      </c>
      <c r="S82" s="49">
        <v>7</v>
      </c>
      <c r="T82" s="49">
        <v>10</v>
      </c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>
        <f t="shared" si="3"/>
        <v>200</v>
      </c>
      <c r="BA82" s="52">
        <v>94.95</v>
      </c>
      <c r="BB82" s="52">
        <f t="shared" si="4"/>
        <v>18990</v>
      </c>
      <c r="BC82" s="52">
        <v>47.5</v>
      </c>
      <c r="BD82" s="52">
        <f t="shared" si="5"/>
        <v>9500</v>
      </c>
      <c r="BE82" s="48"/>
      <c r="BF82" s="48"/>
      <c r="BG82" s="48"/>
      <c r="BH82" s="48"/>
    </row>
    <row r="83" spans="1:60" ht="60" customHeight="1" x14ac:dyDescent="0.25">
      <c r="A83" s="45"/>
      <c r="B83" s="49"/>
      <c r="C83" s="50" t="s">
        <v>291</v>
      </c>
      <c r="D83" s="50" t="s">
        <v>59</v>
      </c>
      <c r="E83" s="50" t="s">
        <v>229</v>
      </c>
      <c r="F83" s="50" t="s">
        <v>292</v>
      </c>
      <c r="G83" s="50" t="s">
        <v>32</v>
      </c>
      <c r="H83" s="50" t="s">
        <v>165</v>
      </c>
      <c r="I83" s="51" t="s">
        <v>285</v>
      </c>
      <c r="J83" s="50" t="s">
        <v>293</v>
      </c>
      <c r="K83" s="49">
        <v>13</v>
      </c>
      <c r="L83" s="49">
        <v>16</v>
      </c>
      <c r="M83" s="49">
        <v>23</v>
      </c>
      <c r="N83" s="49">
        <v>19</v>
      </c>
      <c r="O83" s="49">
        <v>29</v>
      </c>
      <c r="P83" s="49">
        <v>19</v>
      </c>
      <c r="Q83" s="49">
        <v>16</v>
      </c>
      <c r="R83" s="49">
        <v>14</v>
      </c>
      <c r="S83" s="49">
        <v>8</v>
      </c>
      <c r="T83" s="49">
        <v>10</v>
      </c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>
        <f t="shared" si="3"/>
        <v>167</v>
      </c>
      <c r="BA83" s="52">
        <v>99.95</v>
      </c>
      <c r="BB83" s="52">
        <f t="shared" si="4"/>
        <v>16691.650000000001</v>
      </c>
      <c r="BC83" s="52">
        <v>50</v>
      </c>
      <c r="BD83" s="52">
        <f t="shared" si="5"/>
        <v>8350</v>
      </c>
      <c r="BE83" s="48"/>
      <c r="BF83" s="48"/>
      <c r="BG83" s="48"/>
      <c r="BH83" s="48"/>
    </row>
    <row r="84" spans="1:60" ht="60" customHeight="1" x14ac:dyDescent="0.25">
      <c r="A84" s="45"/>
      <c r="B84" s="53"/>
      <c r="C84" s="50" t="s">
        <v>294</v>
      </c>
      <c r="D84" s="50" t="s">
        <v>59</v>
      </c>
      <c r="E84" s="50" t="s">
        <v>229</v>
      </c>
      <c r="F84" s="50" t="s">
        <v>295</v>
      </c>
      <c r="G84" s="50" t="s">
        <v>32</v>
      </c>
      <c r="H84" s="50" t="s">
        <v>165</v>
      </c>
      <c r="I84" s="51" t="s">
        <v>268</v>
      </c>
      <c r="J84" s="50" t="s">
        <v>296</v>
      </c>
      <c r="K84" s="49">
        <v>4</v>
      </c>
      <c r="L84" s="49">
        <v>15</v>
      </c>
      <c r="M84" s="49">
        <v>13</v>
      </c>
      <c r="N84" s="49">
        <v>16</v>
      </c>
      <c r="O84" s="49">
        <v>17</v>
      </c>
      <c r="P84" s="49">
        <v>15</v>
      </c>
      <c r="Q84" s="49">
        <v>11</v>
      </c>
      <c r="R84" s="49">
        <v>2</v>
      </c>
      <c r="S84" s="49">
        <v>1</v>
      </c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>
        <f t="shared" si="3"/>
        <v>94</v>
      </c>
      <c r="BA84" s="52">
        <v>94.95</v>
      </c>
      <c r="BB84" s="52">
        <f t="shared" si="4"/>
        <v>8925.3000000000011</v>
      </c>
      <c r="BC84" s="52">
        <v>47.5</v>
      </c>
      <c r="BD84" s="52">
        <f t="shared" si="5"/>
        <v>4465</v>
      </c>
      <c r="BE84" s="48"/>
      <c r="BF84" s="48"/>
      <c r="BG84" s="48"/>
      <c r="BH84" s="48"/>
    </row>
    <row r="85" spans="1:60" ht="60" customHeight="1" x14ac:dyDescent="0.25">
      <c r="A85" s="10"/>
      <c r="B85" s="54"/>
      <c r="C85" s="50" t="s">
        <v>297</v>
      </c>
      <c r="D85" s="50" t="s">
        <v>59</v>
      </c>
      <c r="E85" s="50" t="s">
        <v>229</v>
      </c>
      <c r="F85" s="50" t="s">
        <v>298</v>
      </c>
      <c r="G85" s="50" t="s">
        <v>32</v>
      </c>
      <c r="H85" s="50" t="s">
        <v>165</v>
      </c>
      <c r="I85" s="51" t="s">
        <v>166</v>
      </c>
      <c r="J85" s="50" t="s">
        <v>299</v>
      </c>
      <c r="K85" s="49">
        <v>15</v>
      </c>
      <c r="L85" s="49">
        <v>10</v>
      </c>
      <c r="M85" s="49">
        <v>18</v>
      </c>
      <c r="N85" s="49">
        <v>20</v>
      </c>
      <c r="O85" s="49">
        <v>19</v>
      </c>
      <c r="P85" s="49">
        <v>10</v>
      </c>
      <c r="Q85" s="49">
        <v>9</v>
      </c>
      <c r="R85" s="49">
        <v>9</v>
      </c>
      <c r="S85" s="49">
        <v>9</v>
      </c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>
        <f t="shared" si="3"/>
        <v>119</v>
      </c>
      <c r="BA85" s="52">
        <v>119.95</v>
      </c>
      <c r="BB85" s="52">
        <f t="shared" si="4"/>
        <v>14274.050000000001</v>
      </c>
      <c r="BC85" s="52">
        <v>60</v>
      </c>
      <c r="BD85" s="52">
        <f t="shared" si="5"/>
        <v>7140</v>
      </c>
      <c r="BE85" s="48"/>
      <c r="BF85" s="48"/>
      <c r="BG85" s="48"/>
      <c r="BH85" s="48"/>
    </row>
    <row r="86" spans="1:60" ht="60" customHeight="1" x14ac:dyDescent="0.25">
      <c r="A86" s="45"/>
      <c r="B86" s="49"/>
      <c r="C86" s="50" t="s">
        <v>300</v>
      </c>
      <c r="D86" s="50" t="s">
        <v>59</v>
      </c>
      <c r="E86" s="50" t="s">
        <v>229</v>
      </c>
      <c r="F86" s="50" t="s">
        <v>301</v>
      </c>
      <c r="G86" s="50" t="s">
        <v>32</v>
      </c>
      <c r="H86" s="50" t="s">
        <v>165</v>
      </c>
      <c r="I86" s="51" t="s">
        <v>166</v>
      </c>
      <c r="J86" s="50" t="s">
        <v>279</v>
      </c>
      <c r="K86" s="49">
        <v>23</v>
      </c>
      <c r="L86" s="49">
        <v>21</v>
      </c>
      <c r="M86" s="49">
        <v>28</v>
      </c>
      <c r="N86" s="49">
        <v>34</v>
      </c>
      <c r="O86" s="49">
        <v>34</v>
      </c>
      <c r="P86" s="49">
        <v>25</v>
      </c>
      <c r="Q86" s="49">
        <v>17</v>
      </c>
      <c r="R86" s="49">
        <v>18</v>
      </c>
      <c r="S86" s="49">
        <v>15</v>
      </c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>
        <f t="shared" si="3"/>
        <v>215</v>
      </c>
      <c r="BA86" s="52">
        <v>94.95</v>
      </c>
      <c r="BB86" s="52">
        <f t="shared" si="4"/>
        <v>20414.25</v>
      </c>
      <c r="BC86" s="52">
        <v>47.5</v>
      </c>
      <c r="BD86" s="52">
        <f t="shared" si="5"/>
        <v>10212.5</v>
      </c>
      <c r="BE86" s="48"/>
      <c r="BF86" s="48"/>
      <c r="BG86" s="48"/>
      <c r="BH86" s="48"/>
    </row>
    <row r="87" spans="1:60" ht="60" customHeight="1" x14ac:dyDescent="0.25">
      <c r="A87" s="45"/>
      <c r="B87" s="49"/>
      <c r="C87" s="50" t="s">
        <v>302</v>
      </c>
      <c r="D87" s="50" t="s">
        <v>59</v>
      </c>
      <c r="E87" s="50" t="s">
        <v>229</v>
      </c>
      <c r="F87" s="50" t="s">
        <v>303</v>
      </c>
      <c r="G87" s="50" t="s">
        <v>32</v>
      </c>
      <c r="H87" s="50" t="s">
        <v>65</v>
      </c>
      <c r="I87" s="51" t="s">
        <v>285</v>
      </c>
      <c r="J87" s="50" t="s">
        <v>304</v>
      </c>
      <c r="K87" s="49">
        <v>5</v>
      </c>
      <c r="L87" s="49">
        <v>18</v>
      </c>
      <c r="M87" s="49">
        <v>15</v>
      </c>
      <c r="N87" s="49">
        <v>23</v>
      </c>
      <c r="O87" s="49">
        <v>27</v>
      </c>
      <c r="P87" s="49">
        <v>20</v>
      </c>
      <c r="Q87" s="49">
        <v>16</v>
      </c>
      <c r="R87" s="49">
        <v>16</v>
      </c>
      <c r="S87" s="49">
        <v>10</v>
      </c>
      <c r="T87" s="49">
        <v>8</v>
      </c>
      <c r="U87" s="49"/>
      <c r="V87" s="49"/>
      <c r="W87" s="49">
        <v>1</v>
      </c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>
        <f t="shared" si="3"/>
        <v>159</v>
      </c>
      <c r="BA87" s="52">
        <v>119.95</v>
      </c>
      <c r="BB87" s="52">
        <f t="shared" si="4"/>
        <v>19072.05</v>
      </c>
      <c r="BC87" s="52">
        <v>60</v>
      </c>
      <c r="BD87" s="52">
        <f t="shared" si="5"/>
        <v>9540</v>
      </c>
      <c r="BE87" s="48"/>
      <c r="BF87" s="48"/>
      <c r="BG87" s="48"/>
      <c r="BH87" s="48"/>
    </row>
    <row r="88" spans="1:60" ht="60" customHeight="1" x14ac:dyDescent="0.25">
      <c r="A88" s="45"/>
      <c r="B88" s="53"/>
      <c r="C88" s="50" t="s">
        <v>305</v>
      </c>
      <c r="D88" s="50" t="s">
        <v>59</v>
      </c>
      <c r="E88" s="50" t="s">
        <v>229</v>
      </c>
      <c r="F88" s="50" t="s">
        <v>306</v>
      </c>
      <c r="G88" s="50" t="s">
        <v>32</v>
      </c>
      <c r="H88" s="50" t="s">
        <v>65</v>
      </c>
      <c r="I88" s="51" t="s">
        <v>307</v>
      </c>
      <c r="J88" s="50" t="s">
        <v>308</v>
      </c>
      <c r="K88" s="49">
        <v>2</v>
      </c>
      <c r="L88" s="49">
        <v>10</v>
      </c>
      <c r="M88" s="49">
        <v>15</v>
      </c>
      <c r="N88" s="49">
        <v>25</v>
      </c>
      <c r="O88" s="49">
        <v>22</v>
      </c>
      <c r="P88" s="49">
        <v>12</v>
      </c>
      <c r="Q88" s="49">
        <v>5</v>
      </c>
      <c r="R88" s="49">
        <v>5</v>
      </c>
      <c r="S88" s="49">
        <v>5</v>
      </c>
      <c r="T88" s="49">
        <v>1</v>
      </c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>
        <f t="shared" si="3"/>
        <v>102</v>
      </c>
      <c r="BA88" s="52">
        <v>179.95</v>
      </c>
      <c r="BB88" s="52">
        <f t="shared" si="4"/>
        <v>18354.899999999998</v>
      </c>
      <c r="BC88" s="52">
        <v>90</v>
      </c>
      <c r="BD88" s="52">
        <f t="shared" si="5"/>
        <v>9180</v>
      </c>
      <c r="BE88" s="48"/>
      <c r="BF88" s="48"/>
      <c r="BG88" s="48"/>
      <c r="BH88" s="48"/>
    </row>
    <row r="89" spans="1:60" ht="60" customHeight="1" x14ac:dyDescent="0.25">
      <c r="A89" s="45"/>
      <c r="B89" s="53"/>
      <c r="C89" s="50" t="s">
        <v>309</v>
      </c>
      <c r="D89" s="50" t="s">
        <v>29</v>
      </c>
      <c r="E89" s="50" t="s">
        <v>229</v>
      </c>
      <c r="F89" s="50" t="s">
        <v>310</v>
      </c>
      <c r="G89" s="50" t="s">
        <v>32</v>
      </c>
      <c r="H89" s="50" t="s">
        <v>65</v>
      </c>
      <c r="I89" s="51" t="s">
        <v>155</v>
      </c>
      <c r="J89" s="50" t="s">
        <v>176</v>
      </c>
      <c r="K89" s="49">
        <v>1</v>
      </c>
      <c r="L89" s="49">
        <v>1</v>
      </c>
      <c r="M89" s="49">
        <v>2</v>
      </c>
      <c r="N89" s="49">
        <v>2</v>
      </c>
      <c r="O89" s="49">
        <v>2</v>
      </c>
      <c r="P89" s="49">
        <v>2</v>
      </c>
      <c r="Q89" s="49">
        <v>1</v>
      </c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>
        <f t="shared" si="3"/>
        <v>11</v>
      </c>
      <c r="BA89" s="52">
        <v>79.95</v>
      </c>
      <c r="BB89" s="52">
        <f t="shared" si="4"/>
        <v>879.45</v>
      </c>
      <c r="BC89" s="52">
        <v>40</v>
      </c>
      <c r="BD89" s="52">
        <f t="shared" si="5"/>
        <v>440</v>
      </c>
      <c r="BE89" s="48"/>
      <c r="BF89" s="48"/>
      <c r="BG89" s="48"/>
      <c r="BH89" s="48"/>
    </row>
    <row r="90" spans="1:60" ht="60" customHeight="1" x14ac:dyDescent="0.25">
      <c r="A90" s="45"/>
      <c r="B90" s="53"/>
      <c r="C90" s="50" t="s">
        <v>311</v>
      </c>
      <c r="D90" s="50" t="s">
        <v>29</v>
      </c>
      <c r="E90" s="50" t="s">
        <v>229</v>
      </c>
      <c r="F90" s="50" t="s">
        <v>312</v>
      </c>
      <c r="G90" s="50" t="s">
        <v>32</v>
      </c>
      <c r="H90" s="50" t="s">
        <v>65</v>
      </c>
      <c r="I90" s="51" t="s">
        <v>226</v>
      </c>
      <c r="J90" s="50" t="s">
        <v>176</v>
      </c>
      <c r="K90" s="49">
        <v>1</v>
      </c>
      <c r="L90" s="49">
        <v>2</v>
      </c>
      <c r="M90" s="49">
        <v>2</v>
      </c>
      <c r="N90" s="49">
        <v>2</v>
      </c>
      <c r="O90" s="49">
        <v>2</v>
      </c>
      <c r="P90" s="49">
        <v>1</v>
      </c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>
        <f t="shared" si="3"/>
        <v>10</v>
      </c>
      <c r="BA90" s="52">
        <v>79.95</v>
      </c>
      <c r="BB90" s="52">
        <f t="shared" si="4"/>
        <v>799.5</v>
      </c>
      <c r="BC90" s="52">
        <v>40</v>
      </c>
      <c r="BD90" s="52">
        <f t="shared" si="5"/>
        <v>400</v>
      </c>
      <c r="BE90" s="48"/>
      <c r="BF90" s="48"/>
      <c r="BG90" s="48"/>
      <c r="BH90" s="48"/>
    </row>
    <row r="91" spans="1:60" ht="60" customHeight="1" x14ac:dyDescent="0.25">
      <c r="A91" s="45"/>
      <c r="B91" s="49"/>
      <c r="C91" s="50" t="s">
        <v>313</v>
      </c>
      <c r="D91" s="50" t="s">
        <v>29</v>
      </c>
      <c r="E91" s="50" t="s">
        <v>229</v>
      </c>
      <c r="F91" s="50" t="s">
        <v>314</v>
      </c>
      <c r="G91" s="50" t="s">
        <v>32</v>
      </c>
      <c r="H91" s="50" t="s">
        <v>65</v>
      </c>
      <c r="I91" s="51" t="s">
        <v>226</v>
      </c>
      <c r="J91" s="50" t="s">
        <v>315</v>
      </c>
      <c r="K91" s="49">
        <v>7</v>
      </c>
      <c r="L91" s="49">
        <v>11</v>
      </c>
      <c r="M91" s="49">
        <v>9</v>
      </c>
      <c r="N91" s="49">
        <v>22</v>
      </c>
      <c r="O91" s="49">
        <v>14</v>
      </c>
      <c r="P91" s="49">
        <v>19</v>
      </c>
      <c r="Q91" s="49">
        <v>7</v>
      </c>
      <c r="R91" s="49">
        <v>4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>
        <f t="shared" si="3"/>
        <v>93</v>
      </c>
      <c r="BA91" s="52">
        <v>69.95</v>
      </c>
      <c r="BB91" s="52">
        <f t="shared" si="4"/>
        <v>6505.35</v>
      </c>
      <c r="BC91" s="52">
        <v>35</v>
      </c>
      <c r="BD91" s="52">
        <f t="shared" si="5"/>
        <v>3255</v>
      </c>
      <c r="BE91" s="48"/>
      <c r="BF91" s="48"/>
      <c r="BG91" s="48"/>
      <c r="BH91" s="48"/>
    </row>
    <row r="92" spans="1:60" ht="60" customHeight="1" x14ac:dyDescent="0.25">
      <c r="A92" s="45"/>
      <c r="B92" s="49"/>
      <c r="C92" s="50" t="s">
        <v>316</v>
      </c>
      <c r="D92" s="50" t="s">
        <v>29</v>
      </c>
      <c r="E92" s="50" t="s">
        <v>229</v>
      </c>
      <c r="F92" s="50" t="s">
        <v>317</v>
      </c>
      <c r="G92" s="50" t="s">
        <v>32</v>
      </c>
      <c r="H92" s="50" t="s">
        <v>65</v>
      </c>
      <c r="I92" s="51" t="s">
        <v>133</v>
      </c>
      <c r="J92" s="50" t="s">
        <v>318</v>
      </c>
      <c r="K92" s="49"/>
      <c r="L92" s="49"/>
      <c r="M92" s="49">
        <v>1</v>
      </c>
      <c r="N92" s="49">
        <v>3</v>
      </c>
      <c r="O92" s="49">
        <v>1</v>
      </c>
      <c r="P92" s="49">
        <v>2</v>
      </c>
      <c r="Q92" s="49"/>
      <c r="R92" s="49"/>
      <c r="S92" s="49">
        <v>1</v>
      </c>
      <c r="T92" s="49">
        <v>1</v>
      </c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>
        <f t="shared" si="3"/>
        <v>9</v>
      </c>
      <c r="BA92" s="52">
        <v>64.95</v>
      </c>
      <c r="BB92" s="52">
        <f t="shared" si="4"/>
        <v>584.55000000000007</v>
      </c>
      <c r="BC92" s="52">
        <v>32.5</v>
      </c>
      <c r="BD92" s="52">
        <f t="shared" si="5"/>
        <v>292.5</v>
      </c>
      <c r="BE92" s="48"/>
      <c r="BF92" s="48"/>
      <c r="BG92" s="48"/>
      <c r="BH92" s="48"/>
    </row>
    <row r="93" spans="1:60" ht="60" customHeight="1" x14ac:dyDescent="0.25">
      <c r="A93" s="45"/>
      <c r="B93" s="49"/>
      <c r="C93" s="50" t="s">
        <v>319</v>
      </c>
      <c r="D93" s="50" t="s">
        <v>29</v>
      </c>
      <c r="E93" s="50" t="s">
        <v>229</v>
      </c>
      <c r="F93" s="50" t="s">
        <v>320</v>
      </c>
      <c r="G93" s="50" t="s">
        <v>32</v>
      </c>
      <c r="H93" s="50" t="s">
        <v>65</v>
      </c>
      <c r="I93" s="51" t="s">
        <v>321</v>
      </c>
      <c r="J93" s="50" t="s">
        <v>318</v>
      </c>
      <c r="K93" s="49"/>
      <c r="L93" s="49"/>
      <c r="M93" s="49"/>
      <c r="N93" s="49"/>
      <c r="O93" s="49"/>
      <c r="P93" s="49">
        <v>1</v>
      </c>
      <c r="Q93" s="49">
        <v>1</v>
      </c>
      <c r="R93" s="49">
        <v>1</v>
      </c>
      <c r="S93" s="49">
        <v>1</v>
      </c>
      <c r="T93" s="49">
        <v>1</v>
      </c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>
        <f t="shared" si="3"/>
        <v>5</v>
      </c>
      <c r="BA93" s="52">
        <v>64.95</v>
      </c>
      <c r="BB93" s="52">
        <f t="shared" si="4"/>
        <v>324.75</v>
      </c>
      <c r="BC93" s="52">
        <v>32.5</v>
      </c>
      <c r="BD93" s="52">
        <f t="shared" si="5"/>
        <v>162.5</v>
      </c>
      <c r="BE93" s="48"/>
      <c r="BF93" s="48"/>
      <c r="BG93" s="48"/>
      <c r="BH93" s="48"/>
    </row>
    <row r="94" spans="1:60" ht="60" customHeight="1" x14ac:dyDescent="0.25">
      <c r="A94" s="45"/>
      <c r="B94" s="49"/>
      <c r="C94" s="50" t="s">
        <v>322</v>
      </c>
      <c r="D94" s="50" t="s">
        <v>29</v>
      </c>
      <c r="E94" s="50" t="s">
        <v>229</v>
      </c>
      <c r="F94" s="50" t="s">
        <v>323</v>
      </c>
      <c r="G94" s="50" t="s">
        <v>32</v>
      </c>
      <c r="H94" s="50" t="s">
        <v>65</v>
      </c>
      <c r="I94" s="51" t="s">
        <v>196</v>
      </c>
      <c r="J94" s="50" t="s">
        <v>180</v>
      </c>
      <c r="K94" s="49">
        <v>1</v>
      </c>
      <c r="L94" s="49">
        <v>1</v>
      </c>
      <c r="M94" s="49">
        <v>2</v>
      </c>
      <c r="N94" s="49">
        <v>10</v>
      </c>
      <c r="O94" s="49">
        <v>7</v>
      </c>
      <c r="P94" s="49">
        <v>3</v>
      </c>
      <c r="Q94" s="49">
        <v>3</v>
      </c>
      <c r="R94" s="49">
        <v>1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>
        <v>3</v>
      </c>
      <c r="AZ94" s="49">
        <f t="shared" si="3"/>
        <v>31</v>
      </c>
      <c r="BA94" s="52">
        <v>54.95</v>
      </c>
      <c r="BB94" s="52">
        <f t="shared" si="4"/>
        <v>1703.45</v>
      </c>
      <c r="BC94" s="52">
        <v>27.5</v>
      </c>
      <c r="BD94" s="52">
        <f t="shared" si="5"/>
        <v>852.5</v>
      </c>
      <c r="BE94" s="48"/>
      <c r="BF94" s="48"/>
      <c r="BG94" s="48"/>
      <c r="BH94" s="48"/>
    </row>
    <row r="95" spans="1:60" ht="60" customHeight="1" x14ac:dyDescent="0.25">
      <c r="A95" s="45"/>
      <c r="B95" s="49"/>
      <c r="C95" s="50" t="s">
        <v>324</v>
      </c>
      <c r="D95" s="50" t="s">
        <v>29</v>
      </c>
      <c r="E95" s="50" t="s">
        <v>229</v>
      </c>
      <c r="F95" s="50" t="s">
        <v>325</v>
      </c>
      <c r="G95" s="50" t="s">
        <v>32</v>
      </c>
      <c r="H95" s="50" t="s">
        <v>65</v>
      </c>
      <c r="I95" s="51" t="s">
        <v>326</v>
      </c>
      <c r="J95" s="50" t="s">
        <v>180</v>
      </c>
      <c r="K95" s="49">
        <v>2</v>
      </c>
      <c r="L95" s="49">
        <v>1</v>
      </c>
      <c r="M95" s="49">
        <v>4</v>
      </c>
      <c r="N95" s="49">
        <v>4</v>
      </c>
      <c r="O95" s="49">
        <v>4</v>
      </c>
      <c r="P95" s="49">
        <v>4</v>
      </c>
      <c r="Q95" s="49">
        <v>8</v>
      </c>
      <c r="R95" s="49">
        <v>3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>
        <v>2</v>
      </c>
      <c r="AZ95" s="49">
        <f t="shared" si="3"/>
        <v>32</v>
      </c>
      <c r="BA95" s="52">
        <v>54.95</v>
      </c>
      <c r="BB95" s="52">
        <f t="shared" si="4"/>
        <v>1758.4</v>
      </c>
      <c r="BC95" s="52">
        <v>27.5</v>
      </c>
      <c r="BD95" s="52">
        <f t="shared" si="5"/>
        <v>880</v>
      </c>
      <c r="BE95" s="48"/>
      <c r="BF95" s="48"/>
      <c r="BG95" s="48"/>
      <c r="BH95" s="48"/>
    </row>
    <row r="96" spans="1:60" ht="60" customHeight="1" x14ac:dyDescent="0.25">
      <c r="A96" s="45"/>
      <c r="B96" s="49"/>
      <c r="C96" s="50" t="s">
        <v>327</v>
      </c>
      <c r="D96" s="50" t="s">
        <v>29</v>
      </c>
      <c r="E96" s="50" t="s">
        <v>229</v>
      </c>
      <c r="F96" s="50" t="s">
        <v>328</v>
      </c>
      <c r="G96" s="50" t="s">
        <v>32</v>
      </c>
      <c r="H96" s="50" t="s">
        <v>65</v>
      </c>
      <c r="I96" s="51" t="s">
        <v>329</v>
      </c>
      <c r="J96" s="50" t="s">
        <v>180</v>
      </c>
      <c r="K96" s="49">
        <v>2</v>
      </c>
      <c r="L96" s="49">
        <v>1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>
        <v>2</v>
      </c>
      <c r="AZ96" s="49">
        <f t="shared" si="3"/>
        <v>5</v>
      </c>
      <c r="BA96" s="52">
        <v>54.95</v>
      </c>
      <c r="BB96" s="52">
        <f t="shared" si="4"/>
        <v>274.75</v>
      </c>
      <c r="BC96" s="52">
        <v>27.5</v>
      </c>
      <c r="BD96" s="52">
        <f t="shared" si="5"/>
        <v>137.5</v>
      </c>
      <c r="BE96" s="48"/>
      <c r="BF96" s="48"/>
      <c r="BG96" s="48"/>
      <c r="BH96" s="48"/>
    </row>
    <row r="97" spans="1:60" ht="60" customHeight="1" x14ac:dyDescent="0.25">
      <c r="A97" s="45"/>
      <c r="B97" s="49"/>
      <c r="C97" s="50" t="s">
        <v>330</v>
      </c>
      <c r="D97" s="50" t="s">
        <v>29</v>
      </c>
      <c r="E97" s="50" t="s">
        <v>229</v>
      </c>
      <c r="F97" s="50" t="s">
        <v>331</v>
      </c>
      <c r="G97" s="50" t="s">
        <v>32</v>
      </c>
      <c r="H97" s="50" t="s">
        <v>65</v>
      </c>
      <c r="I97" s="51" t="s">
        <v>332</v>
      </c>
      <c r="J97" s="50" t="s">
        <v>245</v>
      </c>
      <c r="K97" s="49"/>
      <c r="L97" s="49"/>
      <c r="M97" s="49"/>
      <c r="N97" s="49"/>
      <c r="O97" s="49"/>
      <c r="P97" s="49">
        <v>1</v>
      </c>
      <c r="Q97" s="49">
        <v>1</v>
      </c>
      <c r="R97" s="49">
        <v>3</v>
      </c>
      <c r="S97" s="49"/>
      <c r="T97" s="49"/>
      <c r="U97" s="49">
        <v>2</v>
      </c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>
        <f t="shared" si="3"/>
        <v>7</v>
      </c>
      <c r="BA97" s="52">
        <v>59.95</v>
      </c>
      <c r="BB97" s="52">
        <f t="shared" si="4"/>
        <v>419.65000000000003</v>
      </c>
      <c r="BC97" s="52">
        <v>30</v>
      </c>
      <c r="BD97" s="52">
        <f t="shared" si="5"/>
        <v>210</v>
      </c>
      <c r="BE97" s="48"/>
      <c r="BF97" s="48"/>
      <c r="BG97" s="48"/>
      <c r="BH97" s="48"/>
    </row>
    <row r="98" spans="1:60" ht="60" customHeight="1" x14ac:dyDescent="0.25">
      <c r="A98" s="45"/>
      <c r="B98" s="49"/>
      <c r="C98" s="50" t="s">
        <v>333</v>
      </c>
      <c r="D98" s="50" t="s">
        <v>29</v>
      </c>
      <c r="E98" s="50" t="s">
        <v>229</v>
      </c>
      <c r="F98" s="50" t="s">
        <v>334</v>
      </c>
      <c r="G98" s="50" t="s">
        <v>32</v>
      </c>
      <c r="H98" s="50" t="s">
        <v>222</v>
      </c>
      <c r="I98" s="51" t="s">
        <v>133</v>
      </c>
      <c r="J98" s="50" t="s">
        <v>335</v>
      </c>
      <c r="K98" s="49">
        <v>2</v>
      </c>
      <c r="L98" s="49">
        <v>3</v>
      </c>
      <c r="M98" s="49">
        <v>3</v>
      </c>
      <c r="N98" s="49">
        <v>5</v>
      </c>
      <c r="O98" s="49">
        <v>4</v>
      </c>
      <c r="P98" s="49">
        <v>4</v>
      </c>
      <c r="Q98" s="49">
        <v>3</v>
      </c>
      <c r="R98" s="49">
        <v>2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>
        <f t="shared" si="3"/>
        <v>26</v>
      </c>
      <c r="BA98" s="52">
        <v>59.95</v>
      </c>
      <c r="BB98" s="52">
        <f t="shared" si="4"/>
        <v>1558.7</v>
      </c>
      <c r="BC98" s="52">
        <v>30</v>
      </c>
      <c r="BD98" s="52">
        <f t="shared" si="5"/>
        <v>780</v>
      </c>
      <c r="BE98" s="48"/>
      <c r="BF98" s="48"/>
      <c r="BG98" s="48"/>
      <c r="BH98" s="48"/>
    </row>
    <row r="99" spans="1:60" ht="60" customHeight="1" x14ac:dyDescent="0.25">
      <c r="A99" s="45"/>
      <c r="B99" s="49"/>
      <c r="C99" s="50" t="s">
        <v>336</v>
      </c>
      <c r="D99" s="50" t="s">
        <v>29</v>
      </c>
      <c r="E99" s="50" t="s">
        <v>229</v>
      </c>
      <c r="F99" s="50" t="s">
        <v>337</v>
      </c>
      <c r="G99" s="50" t="s">
        <v>32</v>
      </c>
      <c r="H99" s="50" t="s">
        <v>222</v>
      </c>
      <c r="I99" s="51" t="s">
        <v>155</v>
      </c>
      <c r="J99" s="50" t="s">
        <v>335</v>
      </c>
      <c r="K99" s="49">
        <v>2</v>
      </c>
      <c r="L99" s="49">
        <v>4</v>
      </c>
      <c r="M99" s="49">
        <v>4</v>
      </c>
      <c r="N99" s="49">
        <v>7</v>
      </c>
      <c r="O99" s="49">
        <v>6</v>
      </c>
      <c r="P99" s="49">
        <v>5</v>
      </c>
      <c r="Q99" s="49">
        <v>3</v>
      </c>
      <c r="R99" s="49">
        <v>2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>
        <f t="shared" si="3"/>
        <v>33</v>
      </c>
      <c r="BA99" s="52">
        <v>59.95</v>
      </c>
      <c r="BB99" s="52">
        <f t="shared" si="4"/>
        <v>1978.3500000000001</v>
      </c>
      <c r="BC99" s="52">
        <v>30</v>
      </c>
      <c r="BD99" s="52">
        <f t="shared" si="5"/>
        <v>990</v>
      </c>
      <c r="BE99" s="48"/>
      <c r="BF99" s="48"/>
      <c r="BG99" s="48"/>
      <c r="BH99" s="48"/>
    </row>
    <row r="100" spans="1:60" ht="48.6" customHeight="1" x14ac:dyDescent="0.25">
      <c r="A100" s="10"/>
      <c r="B100" s="55"/>
      <c r="C100" s="50" t="s">
        <v>338</v>
      </c>
      <c r="D100" s="50" t="s">
        <v>59</v>
      </c>
      <c r="E100" s="50" t="s">
        <v>229</v>
      </c>
      <c r="F100" s="50" t="s">
        <v>339</v>
      </c>
      <c r="G100" s="50" t="s">
        <v>32</v>
      </c>
      <c r="H100" s="50" t="s">
        <v>65</v>
      </c>
      <c r="I100" s="56" t="s">
        <v>262</v>
      </c>
      <c r="J100" s="50" t="s">
        <v>340</v>
      </c>
      <c r="K100" s="57"/>
      <c r="L100" s="57"/>
      <c r="M100" s="57"/>
      <c r="N100" s="57"/>
      <c r="O100" s="57">
        <v>1</v>
      </c>
      <c r="P100" s="57"/>
      <c r="Q100" s="57">
        <v>5</v>
      </c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49">
        <f t="shared" si="3"/>
        <v>6</v>
      </c>
      <c r="BA100" s="52">
        <v>119.95</v>
      </c>
      <c r="BB100" s="52">
        <f t="shared" si="4"/>
        <v>719.7</v>
      </c>
      <c r="BC100" s="52">
        <v>59.98</v>
      </c>
      <c r="BD100" s="52">
        <f t="shared" si="5"/>
        <v>359.88</v>
      </c>
      <c r="BE100" s="48"/>
      <c r="BF100" s="48"/>
      <c r="BG100" s="48"/>
      <c r="BH100" s="48"/>
    </row>
    <row r="101" spans="1:60" ht="60.95" customHeight="1" x14ac:dyDescent="0.25">
      <c r="A101" s="10"/>
      <c r="B101" s="58"/>
      <c r="C101" s="50" t="s">
        <v>341</v>
      </c>
      <c r="D101" s="50" t="s">
        <v>59</v>
      </c>
      <c r="E101" s="50" t="s">
        <v>139</v>
      </c>
      <c r="F101" s="50" t="s">
        <v>342</v>
      </c>
      <c r="G101" s="50" t="s">
        <v>32</v>
      </c>
      <c r="H101" s="50" t="s">
        <v>65</v>
      </c>
      <c r="I101" s="56" t="s">
        <v>343</v>
      </c>
      <c r="J101" s="50" t="s">
        <v>344</v>
      </c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>
        <v>4</v>
      </c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49">
        <f t="shared" si="3"/>
        <v>4</v>
      </c>
      <c r="BA101" s="52">
        <v>119.95</v>
      </c>
      <c r="BB101" s="52">
        <f t="shared" si="4"/>
        <v>479.8</v>
      </c>
      <c r="BC101" s="52">
        <v>59.98</v>
      </c>
      <c r="BD101" s="52">
        <f t="shared" si="5"/>
        <v>239.92</v>
      </c>
      <c r="BE101" s="48"/>
      <c r="BF101" s="48"/>
      <c r="BG101" s="48"/>
      <c r="BH101" s="48"/>
    </row>
    <row r="102" spans="1:60" ht="56.45" customHeight="1" x14ac:dyDescent="0.25">
      <c r="A102" s="10"/>
      <c r="B102" s="58"/>
      <c r="C102" s="50" t="s">
        <v>345</v>
      </c>
      <c r="D102" s="50" t="s">
        <v>59</v>
      </c>
      <c r="E102" s="50" t="s">
        <v>139</v>
      </c>
      <c r="F102" s="50" t="s">
        <v>346</v>
      </c>
      <c r="G102" s="50" t="s">
        <v>32</v>
      </c>
      <c r="H102" s="50" t="s">
        <v>65</v>
      </c>
      <c r="I102" s="56" t="s">
        <v>226</v>
      </c>
      <c r="J102" s="50" t="s">
        <v>347</v>
      </c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>
        <v>2</v>
      </c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49">
        <f t="shared" si="3"/>
        <v>2</v>
      </c>
      <c r="BA102" s="52">
        <v>64.95</v>
      </c>
      <c r="BB102" s="52">
        <f t="shared" si="4"/>
        <v>129.9</v>
      </c>
      <c r="BC102" s="52">
        <v>32.479999999999997</v>
      </c>
      <c r="BD102" s="52">
        <f t="shared" si="5"/>
        <v>64.959999999999994</v>
      </c>
      <c r="BE102" s="48"/>
      <c r="BF102" s="48"/>
      <c r="BG102" s="48"/>
      <c r="BH102" s="48"/>
    </row>
    <row r="103" spans="1:60" ht="51.6" customHeight="1" x14ac:dyDescent="0.25">
      <c r="A103" s="10"/>
      <c r="B103" s="58"/>
      <c r="C103" s="50" t="s">
        <v>348</v>
      </c>
      <c r="D103" s="50" t="s">
        <v>59</v>
      </c>
      <c r="E103" s="50" t="s">
        <v>229</v>
      </c>
      <c r="F103" s="50" t="s">
        <v>349</v>
      </c>
      <c r="G103" s="50" t="s">
        <v>32</v>
      </c>
      <c r="H103" s="50" t="s">
        <v>165</v>
      </c>
      <c r="I103" s="56" t="s">
        <v>350</v>
      </c>
      <c r="J103" s="50" t="s">
        <v>351</v>
      </c>
      <c r="K103" s="57"/>
      <c r="L103" s="57"/>
      <c r="M103" s="57"/>
      <c r="N103" s="57"/>
      <c r="O103" s="57"/>
      <c r="P103" s="57">
        <v>1</v>
      </c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49">
        <f t="shared" si="3"/>
        <v>1</v>
      </c>
      <c r="BA103" s="52">
        <v>69.95</v>
      </c>
      <c r="BB103" s="52">
        <f t="shared" si="4"/>
        <v>69.95</v>
      </c>
      <c r="BC103" s="52">
        <v>34.979999999999997</v>
      </c>
      <c r="BD103" s="52">
        <f t="shared" si="5"/>
        <v>34.979999999999997</v>
      </c>
      <c r="BE103" s="48"/>
      <c r="BF103" s="48"/>
      <c r="BG103" s="48"/>
      <c r="BH103" s="48"/>
    </row>
    <row r="104" spans="1:60" ht="51" customHeight="1" x14ac:dyDescent="0.25">
      <c r="A104" s="10"/>
      <c r="B104" s="58"/>
      <c r="C104" s="50" t="s">
        <v>352</v>
      </c>
      <c r="D104" s="50" t="s">
        <v>59</v>
      </c>
      <c r="E104" s="50" t="s">
        <v>139</v>
      </c>
      <c r="F104" s="50" t="s">
        <v>353</v>
      </c>
      <c r="G104" s="50" t="s">
        <v>32</v>
      </c>
      <c r="H104" s="50" t="s">
        <v>65</v>
      </c>
      <c r="I104" s="56" t="s">
        <v>196</v>
      </c>
      <c r="J104" s="50" t="s">
        <v>354</v>
      </c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>
        <v>3</v>
      </c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49">
        <f t="shared" si="3"/>
        <v>3</v>
      </c>
      <c r="BA104" s="52">
        <v>79.95</v>
      </c>
      <c r="BB104" s="52">
        <f t="shared" si="4"/>
        <v>239.85000000000002</v>
      </c>
      <c r="BC104" s="52">
        <v>39.979999999999997</v>
      </c>
      <c r="BD104" s="52">
        <f t="shared" si="5"/>
        <v>119.94</v>
      </c>
      <c r="BE104" s="48"/>
      <c r="BF104" s="48"/>
      <c r="BG104" s="48"/>
      <c r="BH104" s="48"/>
    </row>
    <row r="105" spans="1:60" ht="43.5" customHeight="1" x14ac:dyDescent="0.25">
      <c r="A105" s="10"/>
      <c r="B105" s="58"/>
      <c r="C105" s="50" t="s">
        <v>355</v>
      </c>
      <c r="D105" s="50" t="s">
        <v>59</v>
      </c>
      <c r="E105" s="50" t="s">
        <v>229</v>
      </c>
      <c r="F105" s="50" t="s">
        <v>356</v>
      </c>
      <c r="G105" s="50" t="s">
        <v>32</v>
      </c>
      <c r="H105" s="50" t="s">
        <v>88</v>
      </c>
      <c r="I105" s="56" t="s">
        <v>357</v>
      </c>
      <c r="J105" s="59" t="s">
        <v>358</v>
      </c>
      <c r="K105" s="57"/>
      <c r="L105" s="57">
        <v>2</v>
      </c>
      <c r="M105" s="57"/>
      <c r="N105" s="57">
        <v>4</v>
      </c>
      <c r="O105" s="57"/>
      <c r="P105" s="57">
        <v>4</v>
      </c>
      <c r="Q105" s="57"/>
      <c r="R105" s="57">
        <v>3</v>
      </c>
      <c r="S105" s="57"/>
      <c r="T105" s="57">
        <v>1</v>
      </c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49">
        <f t="shared" si="3"/>
        <v>14</v>
      </c>
      <c r="BA105" s="52">
        <v>24.95</v>
      </c>
      <c r="BB105" s="52">
        <f t="shared" si="4"/>
        <v>349.3</v>
      </c>
      <c r="BC105" s="52">
        <v>12.48</v>
      </c>
      <c r="BD105" s="52">
        <f t="shared" si="5"/>
        <v>174.72</v>
      </c>
      <c r="BE105" s="48"/>
      <c r="BF105" s="48"/>
      <c r="BG105" s="48"/>
      <c r="BH105" s="48"/>
    </row>
    <row r="106" spans="1:60" ht="55.5" customHeight="1" x14ac:dyDescent="0.25">
      <c r="A106" s="10"/>
      <c r="B106" s="58"/>
      <c r="C106" s="50" t="s">
        <v>359</v>
      </c>
      <c r="D106" s="50" t="s">
        <v>59</v>
      </c>
      <c r="E106" s="50" t="s">
        <v>139</v>
      </c>
      <c r="F106" s="50" t="s">
        <v>360</v>
      </c>
      <c r="G106" s="50" t="s">
        <v>32</v>
      </c>
      <c r="H106" s="50" t="s">
        <v>65</v>
      </c>
      <c r="I106" s="56" t="s">
        <v>179</v>
      </c>
      <c r="J106" s="59" t="s">
        <v>361</v>
      </c>
      <c r="K106" s="57"/>
      <c r="L106" s="57"/>
      <c r="M106" s="57"/>
      <c r="N106" s="57"/>
      <c r="O106" s="57"/>
      <c r="P106" s="57"/>
      <c r="Q106" s="57">
        <v>3</v>
      </c>
      <c r="R106" s="57"/>
      <c r="S106" s="57"/>
      <c r="T106" s="57"/>
      <c r="U106" s="57"/>
      <c r="V106" s="57"/>
      <c r="W106" s="57"/>
      <c r="X106" s="57"/>
      <c r="Y106" s="57">
        <v>1</v>
      </c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49">
        <f t="shared" si="3"/>
        <v>4</v>
      </c>
      <c r="BA106" s="52">
        <v>139.94999999999999</v>
      </c>
      <c r="BB106" s="52">
        <f t="shared" si="4"/>
        <v>559.79999999999995</v>
      </c>
      <c r="BC106" s="52">
        <v>69.98</v>
      </c>
      <c r="BD106" s="52">
        <f t="shared" si="5"/>
        <v>279.92</v>
      </c>
      <c r="BE106" s="48"/>
      <c r="BF106" s="48"/>
      <c r="BG106" s="48"/>
      <c r="BH106" s="48"/>
    </row>
    <row r="107" spans="1:60" ht="51" customHeight="1" x14ac:dyDescent="0.25">
      <c r="A107" s="10"/>
      <c r="B107" s="58"/>
      <c r="C107" s="50" t="s">
        <v>362</v>
      </c>
      <c r="D107" s="50" t="s">
        <v>59</v>
      </c>
      <c r="E107" s="50" t="s">
        <v>229</v>
      </c>
      <c r="F107" s="50" t="s">
        <v>363</v>
      </c>
      <c r="G107" s="50" t="s">
        <v>32</v>
      </c>
      <c r="H107" s="50" t="s">
        <v>165</v>
      </c>
      <c r="I107" s="56" t="s">
        <v>196</v>
      </c>
      <c r="J107" s="50" t="s">
        <v>364</v>
      </c>
      <c r="K107" s="57"/>
      <c r="L107" s="57"/>
      <c r="M107" s="57"/>
      <c r="N107" s="57"/>
      <c r="O107" s="57"/>
      <c r="P107" s="57">
        <v>1</v>
      </c>
      <c r="Q107" s="57"/>
      <c r="R107" s="57"/>
      <c r="S107" s="57">
        <v>2</v>
      </c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49">
        <f t="shared" si="3"/>
        <v>3</v>
      </c>
      <c r="BA107" s="52">
        <v>74.95</v>
      </c>
      <c r="BB107" s="52">
        <f t="shared" si="4"/>
        <v>224.85000000000002</v>
      </c>
      <c r="BC107" s="52">
        <v>37.479999999999997</v>
      </c>
      <c r="BD107" s="52">
        <f t="shared" si="5"/>
        <v>112.44</v>
      </c>
      <c r="BE107" s="48"/>
      <c r="BF107" s="48"/>
      <c r="BG107" s="48"/>
      <c r="BH107" s="48"/>
    </row>
    <row r="108" spans="1:60" ht="61.5" customHeight="1" x14ac:dyDescent="0.25">
      <c r="A108" s="10"/>
      <c r="B108" s="58"/>
      <c r="C108" s="50" t="s">
        <v>365</v>
      </c>
      <c r="D108" s="50" t="s">
        <v>29</v>
      </c>
      <c r="E108" s="50" t="s">
        <v>229</v>
      </c>
      <c r="F108" s="50" t="s">
        <v>366</v>
      </c>
      <c r="G108" s="50" t="s">
        <v>32</v>
      </c>
      <c r="H108" s="50" t="s">
        <v>33</v>
      </c>
      <c r="I108" s="56" t="s">
        <v>272</v>
      </c>
      <c r="J108" s="59" t="s">
        <v>367</v>
      </c>
      <c r="K108" s="57">
        <v>5</v>
      </c>
      <c r="L108" s="57">
        <v>9</v>
      </c>
      <c r="M108" s="57">
        <v>2</v>
      </c>
      <c r="N108" s="57">
        <v>8</v>
      </c>
      <c r="O108" s="57">
        <v>5</v>
      </c>
      <c r="P108" s="57">
        <v>3</v>
      </c>
      <c r="Q108" s="57">
        <v>2</v>
      </c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49">
        <f t="shared" si="3"/>
        <v>34</v>
      </c>
      <c r="BA108" s="52">
        <v>74.95</v>
      </c>
      <c r="BB108" s="52">
        <f t="shared" si="4"/>
        <v>2548.3000000000002</v>
      </c>
      <c r="BC108" s="52">
        <v>37.479999999999997</v>
      </c>
      <c r="BD108" s="52">
        <f t="shared" si="5"/>
        <v>1274.32</v>
      </c>
      <c r="BE108" s="48"/>
      <c r="BF108" s="48"/>
      <c r="BG108" s="48"/>
      <c r="BH108" s="48"/>
    </row>
    <row r="109" spans="1:60" ht="54" customHeight="1" x14ac:dyDescent="0.25">
      <c r="A109" s="10"/>
      <c r="B109" s="58"/>
      <c r="C109" s="50" t="s">
        <v>368</v>
      </c>
      <c r="D109" s="50" t="s">
        <v>29</v>
      </c>
      <c r="E109" s="50" t="s">
        <v>139</v>
      </c>
      <c r="F109" s="50" t="s">
        <v>369</v>
      </c>
      <c r="G109" s="50" t="s">
        <v>32</v>
      </c>
      <c r="H109" s="50" t="s">
        <v>128</v>
      </c>
      <c r="I109" s="56" t="s">
        <v>179</v>
      </c>
      <c r="J109" s="59" t="s">
        <v>370</v>
      </c>
      <c r="K109" s="57"/>
      <c r="L109" s="57"/>
      <c r="M109" s="57"/>
      <c r="N109" s="57"/>
      <c r="O109" s="57"/>
      <c r="P109" s="57"/>
      <c r="Q109" s="57"/>
      <c r="R109" s="57"/>
      <c r="S109" s="57"/>
      <c r="T109" s="57">
        <v>2</v>
      </c>
      <c r="U109" s="57">
        <v>6</v>
      </c>
      <c r="V109" s="57">
        <v>12</v>
      </c>
      <c r="W109" s="57">
        <v>10</v>
      </c>
      <c r="X109" s="57">
        <v>3</v>
      </c>
      <c r="Y109" s="57"/>
      <c r="Z109" s="57"/>
      <c r="AA109" s="57">
        <v>1</v>
      </c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49">
        <f t="shared" si="3"/>
        <v>34</v>
      </c>
      <c r="BA109" s="52">
        <v>49.95</v>
      </c>
      <c r="BB109" s="52">
        <f t="shared" si="4"/>
        <v>1698.3000000000002</v>
      </c>
      <c r="BC109" s="52">
        <v>24.98</v>
      </c>
      <c r="BD109" s="52">
        <f t="shared" si="5"/>
        <v>849.32</v>
      </c>
      <c r="BE109" s="48"/>
      <c r="BF109" s="48"/>
      <c r="BG109" s="48"/>
      <c r="BH109" s="48"/>
    </row>
    <row r="110" spans="1:60" ht="55.5" customHeight="1" x14ac:dyDescent="0.25">
      <c r="A110" s="10"/>
      <c r="B110" s="58"/>
      <c r="C110" s="50" t="s">
        <v>371</v>
      </c>
      <c r="D110" s="50" t="s">
        <v>29</v>
      </c>
      <c r="E110" s="50" t="s">
        <v>229</v>
      </c>
      <c r="F110" s="50" t="s">
        <v>372</v>
      </c>
      <c r="G110" s="50" t="s">
        <v>32</v>
      </c>
      <c r="H110" s="50" t="s">
        <v>65</v>
      </c>
      <c r="I110" s="56" t="s">
        <v>268</v>
      </c>
      <c r="J110" s="59" t="s">
        <v>373</v>
      </c>
      <c r="K110" s="57"/>
      <c r="L110" s="57">
        <v>27</v>
      </c>
      <c r="M110" s="57">
        <v>26</v>
      </c>
      <c r="N110" s="57">
        <v>28</v>
      </c>
      <c r="O110" s="57">
        <v>26</v>
      </c>
      <c r="P110" s="57">
        <v>25</v>
      </c>
      <c r="Q110" s="57">
        <v>29</v>
      </c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49">
        <f t="shared" si="3"/>
        <v>161</v>
      </c>
      <c r="BA110" s="52">
        <v>59.95</v>
      </c>
      <c r="BB110" s="52">
        <f t="shared" si="4"/>
        <v>9651.9500000000007</v>
      </c>
      <c r="BC110" s="52">
        <v>29.98</v>
      </c>
      <c r="BD110" s="52">
        <f t="shared" si="5"/>
        <v>4826.78</v>
      </c>
      <c r="BE110" s="48"/>
      <c r="BF110" s="48"/>
      <c r="BG110" s="48"/>
      <c r="BH110" s="48"/>
    </row>
    <row r="111" spans="1:60" ht="49.5" customHeight="1" x14ac:dyDescent="0.25">
      <c r="A111" s="10"/>
      <c r="B111" s="58"/>
      <c r="C111" s="50" t="s">
        <v>374</v>
      </c>
      <c r="D111" s="50" t="s">
        <v>59</v>
      </c>
      <c r="E111" s="50" t="s">
        <v>139</v>
      </c>
      <c r="F111" s="50" t="s">
        <v>375</v>
      </c>
      <c r="G111" s="50" t="s">
        <v>32</v>
      </c>
      <c r="H111" s="50" t="s">
        <v>33</v>
      </c>
      <c r="I111" s="56" t="s">
        <v>196</v>
      </c>
      <c r="J111" s="59" t="s">
        <v>376</v>
      </c>
      <c r="K111" s="57"/>
      <c r="L111" s="57"/>
      <c r="M111" s="57"/>
      <c r="N111" s="57"/>
      <c r="O111" s="57"/>
      <c r="P111" s="57"/>
      <c r="Q111" s="57"/>
      <c r="R111" s="57">
        <v>1</v>
      </c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49">
        <f t="shared" si="3"/>
        <v>1</v>
      </c>
      <c r="BA111" s="52">
        <v>54.95</v>
      </c>
      <c r="BB111" s="52">
        <f t="shared" si="4"/>
        <v>54.95</v>
      </c>
      <c r="BC111" s="52">
        <v>27.48</v>
      </c>
      <c r="BD111" s="52">
        <f t="shared" si="5"/>
        <v>27.48</v>
      </c>
      <c r="BE111" s="48"/>
      <c r="BF111" s="48"/>
      <c r="BG111" s="48"/>
      <c r="BH111" s="48"/>
    </row>
    <row r="112" spans="1:60" ht="51.95" customHeight="1" x14ac:dyDescent="0.25">
      <c r="A112" s="60"/>
      <c r="B112" s="58"/>
      <c r="C112" s="50" t="s">
        <v>377</v>
      </c>
      <c r="D112" s="50" t="s">
        <v>59</v>
      </c>
      <c r="E112" s="50" t="s">
        <v>229</v>
      </c>
      <c r="F112" s="50" t="s">
        <v>378</v>
      </c>
      <c r="G112" s="50" t="s">
        <v>32</v>
      </c>
      <c r="H112" s="50" t="s">
        <v>165</v>
      </c>
      <c r="I112" s="56" t="s">
        <v>379</v>
      </c>
      <c r="J112" s="50" t="s">
        <v>380</v>
      </c>
      <c r="K112" s="57"/>
      <c r="L112" s="57"/>
      <c r="M112" s="57"/>
      <c r="N112" s="57"/>
      <c r="O112" s="57"/>
      <c r="P112" s="57"/>
      <c r="Q112" s="57"/>
      <c r="R112" s="57">
        <v>3</v>
      </c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49">
        <f t="shared" si="3"/>
        <v>3</v>
      </c>
      <c r="BA112" s="52">
        <v>99.95</v>
      </c>
      <c r="BB112" s="52">
        <f t="shared" si="4"/>
        <v>299.85000000000002</v>
      </c>
      <c r="BC112" s="52">
        <v>49.98</v>
      </c>
      <c r="BD112" s="52">
        <f t="shared" si="5"/>
        <v>149.94</v>
      </c>
      <c r="BE112" s="48"/>
      <c r="BF112" s="48"/>
      <c r="BG112" s="48"/>
      <c r="BH112" s="48"/>
    </row>
  </sheetData>
  <pageMargins left="0.7" right="0.7" top="0.75" bottom="0.75" header="0.3" footer="0.3"/>
  <pageSetup orientation="portrait"/>
  <headerFooter>
    <oddFooter>&amp;C&amp;"Helvetica,Regular"&amp;11&amp;K000000&amp;P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2019-01-29T11:07:08Z</dcterms:created>
  <dcterms:modified xsi:type="dcterms:W3CDTF">2019-01-29T11:36:05Z</dcterms:modified>
</cp:coreProperties>
</file>